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24" windowWidth="22848" windowHeight="9624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</definedName>
  </definedNames>
  <calcPr calcId="145621"/>
</workbook>
</file>

<file path=xl/calcChain.xml><?xml version="1.0" encoding="utf-8"?>
<calcChain xmlns="http://schemas.openxmlformats.org/spreadsheetml/2006/main">
  <c r="H285" i="1" l="1"/>
  <c r="H286" i="1" s="1"/>
  <c r="H287" i="1" s="1"/>
  <c r="H288" i="1" s="1"/>
  <c r="H289" i="1" s="1"/>
  <c r="H290" i="1" s="1"/>
  <c r="H291" i="1" s="1"/>
  <c r="H292" i="1" s="1"/>
  <c r="H293" i="1" s="1"/>
  <c r="H294" i="1" s="1"/>
  <c r="H295" i="1" s="1"/>
  <c r="H296" i="1" s="1"/>
  <c r="H297" i="1" s="1"/>
  <c r="H298" i="1" s="1"/>
  <c r="H299" i="1" s="1"/>
  <c r="H300" i="1" s="1"/>
  <c r="H301" i="1" s="1"/>
  <c r="H302" i="1" s="1"/>
  <c r="H303" i="1" s="1"/>
  <c r="H304" i="1" s="1"/>
  <c r="H305" i="1" s="1"/>
  <c r="H306" i="1" s="1"/>
  <c r="H307" i="1" s="1"/>
  <c r="H308" i="1" s="1"/>
  <c r="H309" i="1" s="1"/>
  <c r="H310" i="1" s="1"/>
  <c r="H311" i="1" s="1"/>
  <c r="H312" i="1" s="1"/>
  <c r="H313" i="1" s="1"/>
  <c r="H314" i="1" s="1"/>
  <c r="H315" i="1" s="1"/>
  <c r="H316" i="1" s="1"/>
  <c r="H317" i="1" s="1"/>
  <c r="H318" i="1" s="1"/>
  <c r="H319" i="1" s="1"/>
  <c r="H320" i="1" s="1"/>
  <c r="H321" i="1" s="1"/>
  <c r="H322" i="1" s="1"/>
  <c r="H323" i="1" s="1"/>
  <c r="H324" i="1" s="1"/>
  <c r="H325" i="1" s="1"/>
  <c r="H326" i="1" s="1"/>
  <c r="H327" i="1" s="1"/>
  <c r="H328" i="1" s="1"/>
  <c r="H329" i="1" s="1"/>
  <c r="H330" i="1" s="1"/>
  <c r="H331" i="1" s="1"/>
  <c r="H332" i="1" s="1"/>
  <c r="H333" i="1" s="1"/>
  <c r="H334" i="1" s="1"/>
  <c r="H335" i="1" s="1"/>
  <c r="H336" i="1" s="1"/>
  <c r="H337" i="1" s="1"/>
  <c r="H338" i="1" s="1"/>
  <c r="H339" i="1" s="1"/>
  <c r="G285" i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H281" i="1"/>
  <c r="H282" i="1" s="1"/>
  <c r="H283" i="1" s="1"/>
  <c r="H284" i="1" s="1"/>
  <c r="G281" i="1"/>
  <c r="G282" i="1" s="1"/>
  <c r="G283" i="1" s="1"/>
  <c r="G284" i="1" s="1"/>
  <c r="H280" i="1"/>
  <c r="G280" i="1"/>
  <c r="H277" i="1"/>
  <c r="H278" i="1" s="1"/>
  <c r="H279" i="1" s="1"/>
  <c r="G277" i="1"/>
  <c r="G278" i="1" s="1"/>
  <c r="G279" i="1" s="1"/>
  <c r="G268" i="1"/>
  <c r="G269" i="1" s="1"/>
  <c r="G270" i="1" s="1"/>
  <c r="G271" i="1" s="1"/>
  <c r="G272" i="1" s="1"/>
  <c r="G273" i="1" s="1"/>
  <c r="G274" i="1" s="1"/>
  <c r="G275" i="1" s="1"/>
  <c r="G264" i="1"/>
  <c r="G265" i="1" s="1"/>
  <c r="G266" i="1" s="1"/>
  <c r="G267" i="1" s="1"/>
  <c r="H263" i="1"/>
  <c r="H264" i="1" s="1"/>
  <c r="H265" i="1" s="1"/>
  <c r="H266" i="1" s="1"/>
  <c r="H267" i="1" s="1"/>
  <c r="H268" i="1" s="1"/>
  <c r="H269" i="1" s="1"/>
  <c r="H270" i="1" s="1"/>
  <c r="H271" i="1" s="1"/>
  <c r="H272" i="1" s="1"/>
  <c r="H273" i="1" s="1"/>
  <c r="H274" i="1" s="1"/>
  <c r="H275" i="1" s="1"/>
  <c r="H262" i="1"/>
  <c r="G262" i="1"/>
  <c r="G263" i="1" s="1"/>
  <c r="H254" i="1"/>
  <c r="H255" i="1" s="1"/>
  <c r="H256" i="1" s="1"/>
  <c r="H251" i="1"/>
  <c r="H252" i="1" s="1"/>
  <c r="H253" i="1" s="1"/>
  <c r="H192" i="1"/>
  <c r="H193" i="1" s="1"/>
  <c r="H194" i="1" s="1"/>
  <c r="H195" i="1" s="1"/>
  <c r="H196" i="1" s="1"/>
  <c r="H197" i="1" s="1"/>
  <c r="H198" i="1" s="1"/>
  <c r="H199" i="1" s="1"/>
  <c r="H200" i="1" s="1"/>
  <c r="H201" i="1" s="1"/>
  <c r="H202" i="1" s="1"/>
  <c r="H203" i="1" s="1"/>
  <c r="H204" i="1" s="1"/>
  <c r="H205" i="1" s="1"/>
  <c r="H206" i="1" s="1"/>
  <c r="H207" i="1" s="1"/>
  <c r="H208" i="1" s="1"/>
  <c r="H209" i="1" s="1"/>
  <c r="H210" i="1" s="1"/>
  <c r="H211" i="1" s="1"/>
  <c r="H212" i="1" s="1"/>
  <c r="H213" i="1" s="1"/>
  <c r="H214" i="1" s="1"/>
  <c r="H215" i="1" s="1"/>
  <c r="H216" i="1" s="1"/>
  <c r="H217" i="1" s="1"/>
  <c r="H218" i="1" s="1"/>
  <c r="H219" i="1" s="1"/>
  <c r="H220" i="1" s="1"/>
  <c r="H221" i="1" s="1"/>
  <c r="H222" i="1" s="1"/>
  <c r="H223" i="1" s="1"/>
  <c r="H224" i="1" s="1"/>
  <c r="H225" i="1" s="1"/>
  <c r="H226" i="1" s="1"/>
  <c r="H227" i="1" s="1"/>
  <c r="H228" i="1" s="1"/>
  <c r="H229" i="1" s="1"/>
  <c r="H230" i="1" s="1"/>
  <c r="H231" i="1" s="1"/>
  <c r="H232" i="1" s="1"/>
  <c r="H233" i="1" s="1"/>
  <c r="H234" i="1" s="1"/>
  <c r="H235" i="1" s="1"/>
  <c r="H236" i="1" s="1"/>
  <c r="H237" i="1" s="1"/>
  <c r="H238" i="1" s="1"/>
  <c r="H239" i="1" s="1"/>
  <c r="H240" i="1" s="1"/>
  <c r="H241" i="1" s="1"/>
  <c r="H242" i="1" s="1"/>
  <c r="H243" i="1" s="1"/>
  <c r="H244" i="1" s="1"/>
  <c r="H245" i="1" s="1"/>
  <c r="H246" i="1" s="1"/>
  <c r="H247" i="1" s="1"/>
  <c r="H248" i="1" s="1"/>
  <c r="H191" i="1"/>
  <c r="H190" i="1"/>
  <c r="H189" i="1"/>
  <c r="G189" i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50" i="1" s="1"/>
  <c r="G251" i="1" s="1"/>
  <c r="G252" i="1" s="1"/>
  <c r="G253" i="1" s="1"/>
  <c r="G254" i="1" s="1"/>
  <c r="G255" i="1" s="1"/>
  <c r="G256" i="1" s="1"/>
  <c r="G259" i="1" s="1"/>
  <c r="G260" i="1" s="1"/>
  <c r="G261" i="1" s="1"/>
  <c r="H185" i="1"/>
  <c r="H186" i="1" s="1"/>
  <c r="H187" i="1" s="1"/>
  <c r="H188" i="1" s="1"/>
  <c r="G185" i="1"/>
  <c r="G186" i="1" s="1"/>
  <c r="G187" i="1" s="1"/>
  <c r="G188" i="1" s="1"/>
  <c r="G184" i="1"/>
  <c r="G180" i="1"/>
  <c r="G181" i="1" s="1"/>
  <c r="G182" i="1" s="1"/>
  <c r="G183" i="1" s="1"/>
  <c r="H179" i="1"/>
  <c r="H180" i="1" s="1"/>
  <c r="H181" i="1" s="1"/>
  <c r="H182" i="1" s="1"/>
  <c r="H183" i="1" s="1"/>
  <c r="H184" i="1" s="1"/>
  <c r="G179" i="1"/>
  <c r="G168" i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64" i="1"/>
  <c r="G165" i="1" s="1"/>
  <c r="G166" i="1" s="1"/>
  <c r="G167" i="1" s="1"/>
  <c r="H163" i="1"/>
  <c r="H164" i="1" s="1"/>
  <c r="H165" i="1" s="1"/>
  <c r="H166" i="1" s="1"/>
  <c r="H167" i="1" s="1"/>
  <c r="H168" i="1" s="1"/>
  <c r="H169" i="1" s="1"/>
  <c r="H170" i="1" s="1"/>
  <c r="H171" i="1" s="1"/>
  <c r="H172" i="1" s="1"/>
  <c r="H173" i="1" s="1"/>
  <c r="H174" i="1" s="1"/>
  <c r="H175" i="1" s="1"/>
  <c r="H176" i="1" s="1"/>
  <c r="H177" i="1" s="1"/>
  <c r="H178" i="1" s="1"/>
  <c r="H160" i="1"/>
  <c r="H161" i="1" s="1"/>
  <c r="H162" i="1" s="1"/>
  <c r="G160" i="1"/>
  <c r="G161" i="1" s="1"/>
  <c r="G162" i="1" s="1"/>
  <c r="G163" i="1" s="1"/>
  <c r="G4" i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H3" i="1"/>
  <c r="H4" i="1" s="1"/>
  <c r="H5" i="1" s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G3" i="1"/>
  <c r="H2" i="1"/>
  <c r="G2" i="1"/>
  <c r="H257" i="1" l="1"/>
  <c r="H258" i="1" s="1"/>
  <c r="H259" i="1"/>
  <c r="H260" i="1" s="1"/>
  <c r="H261" i="1" s="1"/>
</calcChain>
</file>

<file path=xl/sharedStrings.xml><?xml version="1.0" encoding="utf-8"?>
<sst xmlns="http://schemas.openxmlformats.org/spreadsheetml/2006/main" count="1172" uniqueCount="252">
  <si>
    <t>OWNER</t>
  </si>
  <si>
    <t>WR #</t>
  </si>
  <si>
    <t>PRIORITY</t>
  </si>
  <si>
    <t>AC-FT</t>
  </si>
  <si>
    <t>CFS</t>
  </si>
  <si>
    <t>acre-feet</t>
  </si>
  <si>
    <t>cfs</t>
  </si>
  <si>
    <t>DRAINAGE</t>
  </si>
  <si>
    <t>(OTHER) SOURCE</t>
  </si>
  <si>
    <t>Kitty Marie Campbell/ Pintura Properties</t>
  </si>
  <si>
    <t>81-</t>
  </si>
  <si>
    <t>Ash Creek</t>
  </si>
  <si>
    <t>Leap Creek</t>
  </si>
  <si>
    <t>Pintura Irrigation Company</t>
  </si>
  <si>
    <t>South Ash Creek</t>
  </si>
  <si>
    <t>Toquerville City</t>
  </si>
  <si>
    <t>Toquerville Springs</t>
  </si>
  <si>
    <t>WCWCD</t>
  </si>
  <si>
    <t>Hurricane City Corporation</t>
  </si>
  <si>
    <t>Ash Creek Springs</t>
  </si>
  <si>
    <t>Pintura Properties LLC</t>
  </si>
  <si>
    <t>City of Hurricane</t>
  </si>
  <si>
    <t>LaVerkin City</t>
  </si>
  <si>
    <t>Anderson Junction Irrigation Water Assoc, et al.</t>
  </si>
  <si>
    <t>Sand Hollow Creek</t>
  </si>
  <si>
    <t>Leeds Domestic Waterusers Association</t>
  </si>
  <si>
    <t>Hurricane Canal Company</t>
  </si>
  <si>
    <t>John and Charlotte Krom</t>
  </si>
  <si>
    <t>Kenneth R. Anderson</t>
  </si>
  <si>
    <t>Lester Wesley Emerson</t>
  </si>
  <si>
    <t>Martha Simpson</t>
  </si>
  <si>
    <t>Robert Browning Lichfield Family Limited Partnership</t>
  </si>
  <si>
    <t>Genevieve Smith</t>
  </si>
  <si>
    <t>North Ash Creek</t>
  </si>
  <si>
    <t>Gaius P. Crosby</t>
  </si>
  <si>
    <t>Chat Ranch, LLC</t>
  </si>
  <si>
    <t>Clear Creek</t>
  </si>
  <si>
    <t>Chat Ranch, LLC/East Zion Special Service District</t>
  </si>
  <si>
    <t>Spring</t>
  </si>
  <si>
    <t>John Maskrid</t>
  </si>
  <si>
    <t>Clear Creek Water, LLC, et al.</t>
  </si>
  <si>
    <t>East Zion Development LC/G6 Holdings, LLC</t>
  </si>
  <si>
    <t>East Zion Partners, LLC/Clarence E. and Dorothy L. Wright</t>
  </si>
  <si>
    <t>East Zion Special Service District</t>
  </si>
  <si>
    <t>Robert and Sandra Horton</t>
  </si>
  <si>
    <t>C. Brent and Kathryn T. Bulloch, et al.</t>
  </si>
  <si>
    <t>Deep Creek</t>
  </si>
  <si>
    <t>West Fork Three Creeks</t>
  </si>
  <si>
    <t>Gayle H. and Leah C. Adams, Oscar Ronald and Lolene Adams</t>
  </si>
  <si>
    <t>Docking Corral Spring Area</t>
  </si>
  <si>
    <t>Trossach Loch Estates Owners Association</t>
  </si>
  <si>
    <t>Hop Spring Area &amp; West Fork Three Creeks</t>
  </si>
  <si>
    <t>Scott Matheson Bulloch, Henry Matheson Bulloch</t>
  </si>
  <si>
    <t>Spring Run Spring Area</t>
  </si>
  <si>
    <t>First Creek</t>
  </si>
  <si>
    <t>Big Spring Stream</t>
  </si>
  <si>
    <t>Gail B. Bradshaw Trust, Jane A. Bradshaw Trust</t>
  </si>
  <si>
    <t>Three Creeks (Deep Creek)</t>
  </si>
  <si>
    <t>Thorley Ranch Company Inc</t>
  </si>
  <si>
    <t>Spring Tributary to First Creek</t>
  </si>
  <si>
    <t>Crystal Creek</t>
  </si>
  <si>
    <t>Sanctuary Ranch, LLC</t>
  </si>
  <si>
    <t>1784</t>
  </si>
  <si>
    <t>East Fork</t>
  </si>
  <si>
    <t>Shunes Creek &amp; South Creek</t>
  </si>
  <si>
    <t>2247</t>
  </si>
  <si>
    <t>South Creek</t>
  </si>
  <si>
    <t>Alma K. Kirkpatrick</t>
  </si>
  <si>
    <t>4179</t>
  </si>
  <si>
    <t>02/17/1919</t>
  </si>
  <si>
    <t>Big Meadow Creek</t>
  </si>
  <si>
    <t>Howard Family Trust; R.P.E. Properties LLC</t>
  </si>
  <si>
    <t>3021</t>
  </si>
  <si>
    <t>Juniece S. and Marvin P. Hoyt, et al</t>
  </si>
  <si>
    <t>65</t>
  </si>
  <si>
    <t>Martin C. and Marilyn S. Stevens</t>
  </si>
  <si>
    <t>4180</t>
  </si>
  <si>
    <t>East Zion Special Service District; John Maskrid</t>
  </si>
  <si>
    <t>85</t>
  </si>
  <si>
    <t>08/20/1920</t>
  </si>
  <si>
    <t>Little Meadow Creek</t>
  </si>
  <si>
    <t>2414</t>
  </si>
  <si>
    <t>01/15/1962</t>
  </si>
  <si>
    <t>4420</t>
  </si>
  <si>
    <t>4527</t>
  </si>
  <si>
    <t>4597</t>
  </si>
  <si>
    <t>4660</t>
  </si>
  <si>
    <t>4698</t>
  </si>
  <si>
    <t>4700</t>
  </si>
  <si>
    <t>4766</t>
  </si>
  <si>
    <t>4797</t>
  </si>
  <si>
    <t>4798</t>
  </si>
  <si>
    <t>Dale Ray &amp; Marilyn Wilcox, et al.</t>
  </si>
  <si>
    <t>Kolob Creek</t>
  </si>
  <si>
    <t>OBW Kolob, LC</t>
  </si>
  <si>
    <t>Kolob Reservoir and Storage Association Inc/WCWCD</t>
  </si>
  <si>
    <t>Aydelott Family Trust &amp; Guy Robert and Betty Joyce Foster Family Trust</t>
  </si>
  <si>
    <t>Barbara Pulsipher Frehner, LTD</t>
  </si>
  <si>
    <t>Brent Orchard</t>
  </si>
  <si>
    <t>Catherine Pulsipher Stewart Ltd.</t>
  </si>
  <si>
    <t>Charles A. and Valerie S. Dimick</t>
  </si>
  <si>
    <t>Chris F. and Sonya C. Campana</t>
  </si>
  <si>
    <t>Clear Creek Water, LLC</t>
  </si>
  <si>
    <t>Color Country Family Limited Partnership</t>
  </si>
  <si>
    <t>Corporation of the Presiding Bishop of the Church of Jesus Christ of Latter-day Saints</t>
  </si>
  <si>
    <t>Crystal K. Ranch, LLC</t>
  </si>
  <si>
    <t>Dwendon M. Lee and Annette A. Lee Family Trust, Lowney Family Trust</t>
  </si>
  <si>
    <t>Elvin D. and Diane D. Brown</t>
  </si>
  <si>
    <t>Eric Brantley</t>
  </si>
  <si>
    <t>Gardner, Romney &amp; Plumb, LLC</t>
  </si>
  <si>
    <t>Garland and Vonda Hirschi Family Trust</t>
  </si>
  <si>
    <t>Garry Barrick, et al.</t>
  </si>
  <si>
    <t>Gary Ballard</t>
  </si>
  <si>
    <t>Guy Robert and Betty Joyce Foster Family Trust</t>
  </si>
  <si>
    <t>H.C. Cottam Ltd</t>
  </si>
  <si>
    <t>Henry M. Landau</t>
  </si>
  <si>
    <t>Home Valley Water Company</t>
  </si>
  <si>
    <t>James and Linda Aydelott Family Trust</t>
  </si>
  <si>
    <t>John and Nancy Welti Sanchez</t>
  </si>
  <si>
    <t>John R. Durham</t>
  </si>
  <si>
    <t>John Wade Clifton</t>
  </si>
  <si>
    <t>Kolob Country LLC</t>
  </si>
  <si>
    <t>Kolob Reservoir and Storage Association Inc.</t>
  </si>
  <si>
    <t>L.G. Higgins</t>
  </si>
  <si>
    <t>Lance M. and Jeri L. Olson</t>
  </si>
  <si>
    <t>Lowell Frei, et al.</t>
  </si>
  <si>
    <t>Mike Sullivan</t>
  </si>
  <si>
    <t>Owen and Evelyn Cottam/Newell and Leah Matheson</t>
  </si>
  <si>
    <t>Rex L. Jackson, et al.</t>
  </si>
  <si>
    <t>Robert C. and Cathy J. Baierl</t>
  </si>
  <si>
    <t>Robert L. &amp; Geraldine C. Stratton</t>
  </si>
  <si>
    <t>Roma Ann Hastings, et al.</t>
  </si>
  <si>
    <t>Ronald L. Hardy</t>
  </si>
  <si>
    <t>Stephen Feldman</t>
  </si>
  <si>
    <t>Summer Help Enterprises LC</t>
  </si>
  <si>
    <t>Terry K. and Susan M. Swenson</t>
  </si>
  <si>
    <t>The Nature Conservancy</t>
  </si>
  <si>
    <t>The Trust for Public Land</t>
  </si>
  <si>
    <t>Two Feathers Series, LLC</t>
  </si>
  <si>
    <t>Tydon M. Oler</t>
  </si>
  <si>
    <t>Virgin River Haven, LLC</t>
  </si>
  <si>
    <t>W.W. Jr. and Betty C. Cannon</t>
  </si>
  <si>
    <t>William Farrar</t>
  </si>
  <si>
    <t>William J. and Dawn L. Roberts</t>
  </si>
  <si>
    <t>Zion Mountain Land Holdings, LLC</t>
  </si>
  <si>
    <t>Zion River Ranch, LLC</t>
  </si>
  <si>
    <t>Kolob Reservoir and Storage Association Inc</t>
  </si>
  <si>
    <t>Kolob Recreational Association Inc</t>
  </si>
  <si>
    <t>Charles A. Howell/WCWCD</t>
  </si>
  <si>
    <t>Lance M. Olson/WCWCD</t>
  </si>
  <si>
    <t>The Joe and Heidi Serre Loving Trust/WCWCD</t>
  </si>
  <si>
    <t>May December Trust/WCWCD</t>
  </si>
  <si>
    <t>ACSSD</t>
  </si>
  <si>
    <t>LaVerkin Creek</t>
  </si>
  <si>
    <t>Brett B. and Helana Cahoon</t>
  </si>
  <si>
    <t>Robert H. and Kay Bruggeman</t>
  </si>
  <si>
    <t>E.J. Graff</t>
  </si>
  <si>
    <t>David W. Hunter, et al.</t>
  </si>
  <si>
    <t>Lloyd Grant and Wayne H. Jones</t>
  </si>
  <si>
    <t>Virgin Irrigation Company</t>
  </si>
  <si>
    <t>North Creek</t>
  </si>
  <si>
    <t>Hank Moyle Family Trust</t>
  </si>
  <si>
    <t>Virgin Canal Company</t>
  </si>
  <si>
    <t>K&amp;K Family,LC, Virgin Canal Company</t>
  </si>
  <si>
    <t>Rockville Town Ditch Company</t>
  </si>
  <si>
    <t>North Fork</t>
  </si>
  <si>
    <t>Town of Rockville/Rockville Town Ditch Company</t>
  </si>
  <si>
    <t>Hall and Grafton Irrigation Company</t>
  </si>
  <si>
    <t>F.D. Gifford</t>
  </si>
  <si>
    <t>Springdale</t>
  </si>
  <si>
    <t>Zion NP</t>
  </si>
  <si>
    <t>DeMille</t>
  </si>
  <si>
    <t>East Zion Special Service District/Zion Mountain Land Holdings, LLC</t>
  </si>
  <si>
    <t>Zion Mountain Land Holdings LLC</t>
  </si>
  <si>
    <t>John R. Crawford</t>
  </si>
  <si>
    <t>Charles H. Esplin &amp; Sons Land &amp; Livestock Company</t>
  </si>
  <si>
    <t>Tributary</t>
  </si>
  <si>
    <t>Frank Prince</t>
  </si>
  <si>
    <t>Marie M. Wood</t>
  </si>
  <si>
    <t>Straight Canyon Creek</t>
  </si>
  <si>
    <t>North Fork Water Company</t>
  </si>
  <si>
    <t>Bryan and Valerie joy Hurst</t>
  </si>
  <si>
    <t>Bulloch/McKnight/Murie</t>
  </si>
  <si>
    <t>Donette and Dennis Carr</t>
  </si>
  <si>
    <t>Gary E. Fike, et al.</t>
  </si>
  <si>
    <t>Glenwood and Danton Humphries</t>
  </si>
  <si>
    <t>Hugh C. and Mary A. Burns</t>
  </si>
  <si>
    <t>Steven's Creek</t>
  </si>
  <si>
    <t>James B. and Patricia M. Kearns, et al.</t>
  </si>
  <si>
    <t>James M. and Tori L. Park</t>
  </si>
  <si>
    <t>Kent B. and Susan E. Moffett</t>
  </si>
  <si>
    <t>Lockey Family Trust</t>
  </si>
  <si>
    <t>North Fork Ranch, LLC</t>
  </si>
  <si>
    <t>Oliver D. LeFevre, et al.</t>
  </si>
  <si>
    <t>Phillip A. Brown, et al.</t>
  </si>
  <si>
    <t>Phyllis C. Bingham, et al.</t>
  </si>
  <si>
    <t>R-K-R Construction Company</t>
  </si>
  <si>
    <t>Rod and Josie Johnson Trust</t>
  </si>
  <si>
    <t>Stevens Creek</t>
  </si>
  <si>
    <t>Scott and Cindee Petrocco</t>
  </si>
  <si>
    <t>Stewart m. Freshwater</t>
  </si>
  <si>
    <t>Susan and Scott Richey</t>
  </si>
  <si>
    <t>The Anton H. Lambet Living Trust</t>
  </si>
  <si>
    <t>Theodore and Deborah Chun Moon</t>
  </si>
  <si>
    <t>Michael J. Hess</t>
  </si>
  <si>
    <t>Stevens Homestead Spring</t>
  </si>
  <si>
    <t>Fish Creek and Unnamed Creek</t>
  </si>
  <si>
    <t>BLM</t>
  </si>
  <si>
    <t>St. George and Washington Canal Company</t>
  </si>
  <si>
    <t>61-</t>
  </si>
  <si>
    <t>Amy Lu S. Jones, et al.</t>
  </si>
  <si>
    <t>Quail Creek</t>
  </si>
  <si>
    <t>Bonnie Lloyd &amp; B. Ronald and Gwen S. Mosher</t>
  </si>
  <si>
    <t>Crocker Enterprises</t>
  </si>
  <si>
    <t>Crocker Properties LLC</t>
  </si>
  <si>
    <t>Hamilton Land and Livestock Ltd, et al.</t>
  </si>
  <si>
    <t>LDWA</t>
  </si>
  <si>
    <t>Oak Grove Spring</t>
  </si>
  <si>
    <t>Leeds Water Company</t>
  </si>
  <si>
    <t>William Emett</t>
  </si>
  <si>
    <t>Cottonwood Bench Canal Company</t>
  </si>
  <si>
    <t>11/22/1909</t>
  </si>
  <si>
    <t>Three Pine Creek</t>
  </si>
  <si>
    <t>Hunger Hole LTD Partnership, et al.</t>
  </si>
  <si>
    <t>Purgatory Irrigation Company</t>
  </si>
  <si>
    <t>W.G. and Lois C. Bain</t>
  </si>
  <si>
    <t>Brigham Jarvis</t>
  </si>
  <si>
    <t>Virgin River</t>
  </si>
  <si>
    <t>Elisha Lee</t>
  </si>
  <si>
    <t>Joseph Barney</t>
  </si>
  <si>
    <t>Wildlife Resources</t>
  </si>
  <si>
    <t>William Atkin</t>
  </si>
  <si>
    <t>City of La Verkin</t>
  </si>
  <si>
    <t>City of St. George</t>
  </si>
  <si>
    <t>Lylie Howells</t>
  </si>
  <si>
    <t xml:space="preserve">LDS </t>
  </si>
  <si>
    <t>Michael S. and Linda H. Behling</t>
  </si>
  <si>
    <t>Lee C. and Cleo R. Atkin</t>
  </si>
  <si>
    <t>Sun Rover Golf LLC/Tower Holding LC</t>
  </si>
  <si>
    <t>Grafton Heritage Partnership Project</t>
  </si>
  <si>
    <t>Lee &amp; Spendlove</t>
  </si>
  <si>
    <t>Hinchcliff Family Trust</t>
  </si>
  <si>
    <t>J and S Farms, et al.</t>
  </si>
  <si>
    <t>5M Incorporated, et al.</t>
  </si>
  <si>
    <t>Winding River Associates LLC</t>
  </si>
  <si>
    <t>Linda Collet and Jerry Glazier</t>
  </si>
  <si>
    <t>Cache Valley Bank</t>
  </si>
  <si>
    <t>Well</t>
  </si>
  <si>
    <t>Le Grande S. Fawcett</t>
  </si>
  <si>
    <t>Norman and Jeanette Clemens, et al.</t>
  </si>
  <si>
    <t>SITLA</t>
  </si>
  <si>
    <t>Tower Holding 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</si>
</sst>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righ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Fill="1" applyBorder="1" applyAlignment="1">
      <alignment vertical="center" wrapText="1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vertical="center" wrapText="1"/>
    </xf>
    <xf numFmtId="1" fontId="0" fillId="0" borderId="1" xfId="0" applyNumberFormat="1" applyBorder="1" applyAlignment="1">
      <alignment vertical="center" wrapText="1"/>
    </xf>
    <xf numFmtId="1" fontId="0" fillId="0" borderId="1" xfId="0" applyNumberFormat="1" applyBorder="1" applyAlignment="1">
      <alignment horizontal="right" vertical="center" wrapText="1"/>
    </xf>
    <xf numFmtId="49" fontId="0" fillId="0" borderId="1" xfId="0" quotePrefix="1" applyNumberFormat="1" applyBorder="1" applyAlignment="1">
      <alignment horizontal="right" vertical="center" wrapText="1"/>
    </xf>
    <xf numFmtId="164" fontId="0" fillId="0" borderId="1" xfId="0" applyNumberFormat="1" applyBorder="1" applyAlignment="1">
      <alignment vertical="center" wrapText="1"/>
    </xf>
    <xf numFmtId="49" fontId="0" fillId="0" borderId="1" xfId="0" applyNumberFormat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1" fontId="0" fillId="0" borderId="1" xfId="0" applyNumberForma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9"/>
  <sheetViews>
    <sheetView tabSelected="1" workbookViewId="0">
      <selection activeCell="Q12" sqref="Q12"/>
    </sheetView>
  </sheetViews>
  <sheetFormatPr defaultRowHeight="14.4" x14ac:dyDescent="0.3"/>
  <cols>
    <col min="1" max="1" width="42.5546875" style="20" customWidth="1"/>
    <col min="2" max="2" width="3.5546875" style="21" customWidth="1"/>
    <col min="3" max="3" width="5.109375" style="20" customWidth="1"/>
    <col min="4" max="4" width="10.5546875" style="20" customWidth="1"/>
    <col min="5" max="6" width="8.33203125" style="20" customWidth="1"/>
    <col min="7" max="8" width="0" style="20" hidden="1" customWidth="1"/>
    <col min="9" max="9" width="13" style="20" customWidth="1"/>
    <col min="10" max="10" width="35.109375" style="20" customWidth="1"/>
    <col min="11" max="16384" width="8.88671875" style="4"/>
  </cols>
  <sheetData>
    <row r="1" spans="1:10" ht="15" customHeight="1" x14ac:dyDescent="0.3">
      <c r="A1" s="1" t="s">
        <v>0</v>
      </c>
      <c r="B1" s="2" t="s">
        <v>1</v>
      </c>
      <c r="C1" s="3"/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</row>
    <row r="2" spans="1:10" ht="15" customHeight="1" x14ac:dyDescent="0.3">
      <c r="A2" s="5" t="s">
        <v>9</v>
      </c>
      <c r="B2" s="6" t="s">
        <v>10</v>
      </c>
      <c r="C2" s="7">
        <v>2849</v>
      </c>
      <c r="D2" s="5">
        <v>1860</v>
      </c>
      <c r="E2" s="5"/>
      <c r="F2" s="5">
        <v>0.12</v>
      </c>
      <c r="G2" s="5">
        <f>E2</f>
        <v>0</v>
      </c>
      <c r="H2" s="5">
        <f>F2</f>
        <v>0.12</v>
      </c>
      <c r="I2" s="5" t="s">
        <v>11</v>
      </c>
      <c r="J2" s="5" t="s">
        <v>12</v>
      </c>
    </row>
    <row r="3" spans="1:10" ht="15" customHeight="1" x14ac:dyDescent="0.3">
      <c r="A3" s="5" t="s">
        <v>13</v>
      </c>
      <c r="B3" s="6" t="s">
        <v>10</v>
      </c>
      <c r="C3" s="7">
        <v>3047</v>
      </c>
      <c r="D3" s="5">
        <v>1860</v>
      </c>
      <c r="E3" s="5">
        <v>240</v>
      </c>
      <c r="F3" s="5">
        <v>0.87</v>
      </c>
      <c r="G3" s="5">
        <f t="shared" ref="G3:H18" si="0">G2+E3</f>
        <v>240</v>
      </c>
      <c r="H3" s="5">
        <f t="shared" si="0"/>
        <v>0.99</v>
      </c>
      <c r="I3" s="5" t="s">
        <v>11</v>
      </c>
      <c r="J3" s="5" t="s">
        <v>14</v>
      </c>
    </row>
    <row r="4" spans="1:10" ht="15" customHeight="1" x14ac:dyDescent="0.3">
      <c r="A4" s="5" t="s">
        <v>15</v>
      </c>
      <c r="B4" s="6" t="s">
        <v>10</v>
      </c>
      <c r="C4" s="7">
        <v>3474</v>
      </c>
      <c r="D4" s="5">
        <v>1862</v>
      </c>
      <c r="E4" s="5">
        <v>12.384</v>
      </c>
      <c r="F4" s="5">
        <v>0.47</v>
      </c>
      <c r="G4" s="5">
        <f t="shared" si="0"/>
        <v>252.38400000000001</v>
      </c>
      <c r="H4" s="5">
        <f t="shared" si="0"/>
        <v>1.46</v>
      </c>
      <c r="I4" s="5" t="s">
        <v>11</v>
      </c>
      <c r="J4" s="5" t="s">
        <v>16</v>
      </c>
    </row>
    <row r="5" spans="1:10" ht="15" customHeight="1" x14ac:dyDescent="0.3">
      <c r="A5" s="5" t="s">
        <v>15</v>
      </c>
      <c r="B5" s="6" t="s">
        <v>10</v>
      </c>
      <c r="C5" s="7">
        <v>3475</v>
      </c>
      <c r="D5" s="5">
        <v>1862</v>
      </c>
      <c r="E5" s="5">
        <v>67.44</v>
      </c>
      <c r="F5" s="5">
        <v>2.5499999999999998</v>
      </c>
      <c r="G5" s="5">
        <f t="shared" si="0"/>
        <v>319.82400000000001</v>
      </c>
      <c r="H5" s="5">
        <f t="shared" si="0"/>
        <v>4.01</v>
      </c>
      <c r="I5" s="5" t="s">
        <v>11</v>
      </c>
      <c r="J5" s="5" t="s">
        <v>16</v>
      </c>
    </row>
    <row r="6" spans="1:10" ht="15" customHeight="1" x14ac:dyDescent="0.3">
      <c r="A6" s="5" t="s">
        <v>15</v>
      </c>
      <c r="B6" s="6" t="s">
        <v>10</v>
      </c>
      <c r="C6" s="7">
        <v>3476</v>
      </c>
      <c r="D6" s="5">
        <v>1862</v>
      </c>
      <c r="E6" s="5">
        <v>93.12</v>
      </c>
      <c r="F6" s="5">
        <v>3.52</v>
      </c>
      <c r="G6" s="5">
        <f t="shared" si="0"/>
        <v>412.94400000000002</v>
      </c>
      <c r="H6" s="5">
        <f t="shared" si="0"/>
        <v>7.5299999999999994</v>
      </c>
      <c r="I6" s="5" t="s">
        <v>11</v>
      </c>
      <c r="J6" s="5" t="s">
        <v>16</v>
      </c>
    </row>
    <row r="7" spans="1:10" ht="15" customHeight="1" x14ac:dyDescent="0.3">
      <c r="A7" s="5" t="s">
        <v>17</v>
      </c>
      <c r="B7" s="6" t="s">
        <v>10</v>
      </c>
      <c r="C7" s="7">
        <v>4863</v>
      </c>
      <c r="D7" s="5">
        <v>1862</v>
      </c>
      <c r="E7" s="5">
        <v>142.416</v>
      </c>
      <c r="F7" s="5"/>
      <c r="G7" s="5">
        <f t="shared" si="0"/>
        <v>555.36</v>
      </c>
      <c r="H7" s="5">
        <f t="shared" si="0"/>
        <v>7.5299999999999994</v>
      </c>
      <c r="I7" s="5" t="s">
        <v>11</v>
      </c>
      <c r="J7" s="5" t="s">
        <v>16</v>
      </c>
    </row>
    <row r="8" spans="1:10" ht="15" customHeight="1" x14ac:dyDescent="0.3">
      <c r="A8" s="5" t="s">
        <v>17</v>
      </c>
      <c r="B8" s="6" t="s">
        <v>10</v>
      </c>
      <c r="C8" s="7">
        <v>4864</v>
      </c>
      <c r="D8" s="5">
        <v>1862</v>
      </c>
      <c r="E8" s="5">
        <v>775.56</v>
      </c>
      <c r="F8" s="5"/>
      <c r="G8" s="5">
        <f t="shared" si="0"/>
        <v>1330.92</v>
      </c>
      <c r="H8" s="5">
        <f t="shared" si="0"/>
        <v>7.5299999999999994</v>
      </c>
      <c r="I8" s="5" t="s">
        <v>11</v>
      </c>
      <c r="J8" s="5" t="s">
        <v>16</v>
      </c>
    </row>
    <row r="9" spans="1:10" ht="15" customHeight="1" x14ac:dyDescent="0.3">
      <c r="A9" s="5" t="s">
        <v>17</v>
      </c>
      <c r="B9" s="6" t="s">
        <v>10</v>
      </c>
      <c r="C9" s="7">
        <v>4865</v>
      </c>
      <c r="D9" s="5">
        <v>1862</v>
      </c>
      <c r="E9" s="5">
        <v>1070.8800000000001</v>
      </c>
      <c r="F9" s="5"/>
      <c r="G9" s="5">
        <f t="shared" si="0"/>
        <v>2401.8000000000002</v>
      </c>
      <c r="H9" s="5">
        <f t="shared" si="0"/>
        <v>7.5299999999999994</v>
      </c>
      <c r="I9" s="5" t="s">
        <v>11</v>
      </c>
      <c r="J9" s="5" t="s">
        <v>16</v>
      </c>
    </row>
    <row r="10" spans="1:10" ht="15" customHeight="1" x14ac:dyDescent="0.3">
      <c r="A10" s="5" t="s">
        <v>18</v>
      </c>
      <c r="B10" s="6" t="s">
        <v>10</v>
      </c>
      <c r="C10" s="7">
        <v>1145</v>
      </c>
      <c r="D10" s="5">
        <v>1870</v>
      </c>
      <c r="E10" s="5">
        <v>360</v>
      </c>
      <c r="F10" s="5">
        <v>1.0900000000000001</v>
      </c>
      <c r="G10" s="5">
        <f t="shared" si="0"/>
        <v>2761.8</v>
      </c>
      <c r="H10" s="5">
        <f t="shared" si="0"/>
        <v>8.6199999999999992</v>
      </c>
      <c r="I10" s="5" t="s">
        <v>11</v>
      </c>
      <c r="J10" s="5" t="s">
        <v>19</v>
      </c>
    </row>
    <row r="11" spans="1:10" ht="15" customHeight="1" x14ac:dyDescent="0.3">
      <c r="A11" s="5" t="s">
        <v>13</v>
      </c>
      <c r="B11" s="6" t="s">
        <v>10</v>
      </c>
      <c r="C11" s="7">
        <v>3048</v>
      </c>
      <c r="D11" s="5">
        <v>1870</v>
      </c>
      <c r="E11" s="5">
        <v>35</v>
      </c>
      <c r="F11" s="5">
        <v>0.13</v>
      </c>
      <c r="G11" s="5">
        <f t="shared" si="0"/>
        <v>2796.8</v>
      </c>
      <c r="H11" s="5">
        <f t="shared" si="0"/>
        <v>8.75</v>
      </c>
      <c r="I11" s="5" t="s">
        <v>11</v>
      </c>
      <c r="J11" s="8"/>
    </row>
    <row r="12" spans="1:10" ht="15" customHeight="1" x14ac:dyDescent="0.3">
      <c r="A12" s="5" t="s">
        <v>13</v>
      </c>
      <c r="B12" s="6" t="s">
        <v>10</v>
      </c>
      <c r="C12" s="7">
        <v>3049</v>
      </c>
      <c r="D12" s="5">
        <v>1870</v>
      </c>
      <c r="E12" s="5">
        <v>175.5</v>
      </c>
      <c r="F12" s="5">
        <v>0.64</v>
      </c>
      <c r="G12" s="5">
        <f t="shared" si="0"/>
        <v>2972.3</v>
      </c>
      <c r="H12" s="5">
        <f t="shared" si="0"/>
        <v>9.39</v>
      </c>
      <c r="I12" s="5" t="s">
        <v>11</v>
      </c>
      <c r="J12" s="5" t="s">
        <v>14</v>
      </c>
    </row>
    <row r="13" spans="1:10" ht="15" customHeight="1" x14ac:dyDescent="0.3">
      <c r="A13" s="5" t="s">
        <v>20</v>
      </c>
      <c r="B13" s="6" t="s">
        <v>10</v>
      </c>
      <c r="C13" s="7">
        <v>3067</v>
      </c>
      <c r="D13" s="5">
        <v>1870</v>
      </c>
      <c r="E13" s="5"/>
      <c r="F13" s="5">
        <v>0.22</v>
      </c>
      <c r="G13" s="5">
        <f t="shared" si="0"/>
        <v>2972.3</v>
      </c>
      <c r="H13" s="5">
        <f t="shared" si="0"/>
        <v>9.6100000000000012</v>
      </c>
      <c r="I13" s="5" t="s">
        <v>11</v>
      </c>
      <c r="J13" s="5" t="s">
        <v>12</v>
      </c>
    </row>
    <row r="14" spans="1:10" ht="15" customHeight="1" x14ac:dyDescent="0.3">
      <c r="A14" s="5" t="s">
        <v>21</v>
      </c>
      <c r="B14" s="6" t="s">
        <v>10</v>
      </c>
      <c r="C14" s="7">
        <v>1143</v>
      </c>
      <c r="D14" s="5">
        <v>1880</v>
      </c>
      <c r="E14" s="5">
        <v>97.8</v>
      </c>
      <c r="F14" s="5">
        <v>0.3</v>
      </c>
      <c r="G14" s="5">
        <f t="shared" si="0"/>
        <v>3070.1000000000004</v>
      </c>
      <c r="H14" s="5">
        <f t="shared" si="0"/>
        <v>9.9100000000000019</v>
      </c>
      <c r="I14" s="5" t="s">
        <v>11</v>
      </c>
      <c r="J14" s="5" t="s">
        <v>19</v>
      </c>
    </row>
    <row r="15" spans="1:10" ht="15" customHeight="1" x14ac:dyDescent="0.3">
      <c r="A15" s="5" t="s">
        <v>18</v>
      </c>
      <c r="B15" s="6" t="s">
        <v>10</v>
      </c>
      <c r="C15" s="7">
        <v>2743</v>
      </c>
      <c r="D15" s="5">
        <v>1880</v>
      </c>
      <c r="E15" s="5">
        <v>3</v>
      </c>
      <c r="F15" s="5">
        <v>0.09</v>
      </c>
      <c r="G15" s="5">
        <f t="shared" si="0"/>
        <v>3073.1000000000004</v>
      </c>
      <c r="H15" s="5">
        <f t="shared" si="0"/>
        <v>10.000000000000002</v>
      </c>
      <c r="I15" s="5" t="s">
        <v>11</v>
      </c>
      <c r="J15" s="5" t="s">
        <v>19</v>
      </c>
    </row>
    <row r="16" spans="1:10" ht="15" customHeight="1" x14ac:dyDescent="0.3">
      <c r="A16" s="5" t="s">
        <v>18</v>
      </c>
      <c r="B16" s="6" t="s">
        <v>10</v>
      </c>
      <c r="C16" s="7">
        <v>2744</v>
      </c>
      <c r="D16" s="5">
        <v>1880</v>
      </c>
      <c r="E16" s="5">
        <v>60</v>
      </c>
      <c r="F16" s="5">
        <v>0.18</v>
      </c>
      <c r="G16" s="5">
        <f t="shared" si="0"/>
        <v>3133.1000000000004</v>
      </c>
      <c r="H16" s="5">
        <f t="shared" si="0"/>
        <v>10.180000000000001</v>
      </c>
      <c r="I16" s="5" t="s">
        <v>11</v>
      </c>
      <c r="J16" s="5" t="s">
        <v>19</v>
      </c>
    </row>
    <row r="17" spans="1:10" ht="15" customHeight="1" x14ac:dyDescent="0.3">
      <c r="A17" s="5" t="s">
        <v>18</v>
      </c>
      <c r="B17" s="6" t="s">
        <v>10</v>
      </c>
      <c r="C17" s="7">
        <v>2745</v>
      </c>
      <c r="D17" s="5">
        <v>1880</v>
      </c>
      <c r="E17" s="5">
        <v>36</v>
      </c>
      <c r="F17" s="5">
        <v>0.1</v>
      </c>
      <c r="G17" s="5">
        <f t="shared" si="0"/>
        <v>3169.1000000000004</v>
      </c>
      <c r="H17" s="5">
        <f t="shared" si="0"/>
        <v>10.280000000000001</v>
      </c>
      <c r="I17" s="5" t="s">
        <v>11</v>
      </c>
      <c r="J17" s="5" t="s">
        <v>19</v>
      </c>
    </row>
    <row r="18" spans="1:10" ht="15" customHeight="1" x14ac:dyDescent="0.3">
      <c r="A18" s="5" t="s">
        <v>18</v>
      </c>
      <c r="B18" s="6" t="s">
        <v>10</v>
      </c>
      <c r="C18" s="7">
        <v>4126</v>
      </c>
      <c r="D18" s="5">
        <v>1880</v>
      </c>
      <c r="E18" s="5">
        <v>13.820600000000001</v>
      </c>
      <c r="F18" s="5">
        <v>4.2659999999999997E-2</v>
      </c>
      <c r="G18" s="5">
        <f t="shared" si="0"/>
        <v>3182.9206000000004</v>
      </c>
      <c r="H18" s="5">
        <f t="shared" si="0"/>
        <v>10.322660000000001</v>
      </c>
      <c r="I18" s="5" t="s">
        <v>11</v>
      </c>
      <c r="J18" s="5" t="s">
        <v>19</v>
      </c>
    </row>
    <row r="19" spans="1:10" ht="15" customHeight="1" x14ac:dyDescent="0.3">
      <c r="A19" s="5" t="s">
        <v>22</v>
      </c>
      <c r="B19" s="6" t="s">
        <v>10</v>
      </c>
      <c r="C19" s="7">
        <v>1073</v>
      </c>
      <c r="D19" s="5">
        <v>1880</v>
      </c>
      <c r="E19" s="5"/>
      <c r="F19" s="5">
        <v>0.3</v>
      </c>
      <c r="G19" s="5">
        <f t="shared" ref="G19:H34" si="1">G18+E19</f>
        <v>3182.9206000000004</v>
      </c>
      <c r="H19" s="5">
        <f t="shared" si="1"/>
        <v>10.622660000000002</v>
      </c>
      <c r="I19" s="5" t="s">
        <v>11</v>
      </c>
      <c r="J19" s="5" t="s">
        <v>19</v>
      </c>
    </row>
    <row r="20" spans="1:10" ht="15" customHeight="1" x14ac:dyDescent="0.3">
      <c r="A20" s="5" t="s">
        <v>15</v>
      </c>
      <c r="B20" s="6" t="s">
        <v>10</v>
      </c>
      <c r="C20" s="7">
        <v>2739</v>
      </c>
      <c r="D20" s="5">
        <v>1880</v>
      </c>
      <c r="E20" s="5">
        <v>18.57939</v>
      </c>
      <c r="F20" s="5">
        <v>5.7340000000000002E-2</v>
      </c>
      <c r="G20" s="5">
        <f t="shared" si="1"/>
        <v>3201.4999900000003</v>
      </c>
      <c r="H20" s="5">
        <f t="shared" si="1"/>
        <v>10.680000000000001</v>
      </c>
      <c r="I20" s="5" t="s">
        <v>11</v>
      </c>
      <c r="J20" s="8"/>
    </row>
    <row r="21" spans="1:10" ht="15" customHeight="1" x14ac:dyDescent="0.3">
      <c r="A21" s="5" t="s">
        <v>23</v>
      </c>
      <c r="B21" s="6" t="s">
        <v>10</v>
      </c>
      <c r="C21" s="7">
        <v>3179</v>
      </c>
      <c r="D21" s="5">
        <v>1885</v>
      </c>
      <c r="E21" s="5">
        <v>98.0321</v>
      </c>
      <c r="F21" s="5">
        <v>0.32790000000000002</v>
      </c>
      <c r="G21" s="5">
        <f t="shared" si="1"/>
        <v>3299.5320900000002</v>
      </c>
      <c r="H21" s="5">
        <f t="shared" si="1"/>
        <v>11.007900000000001</v>
      </c>
      <c r="I21" s="5" t="s">
        <v>11</v>
      </c>
      <c r="J21" s="5" t="s">
        <v>24</v>
      </c>
    </row>
    <row r="22" spans="1:10" ht="15" customHeight="1" x14ac:dyDescent="0.3">
      <c r="A22" s="5" t="s">
        <v>25</v>
      </c>
      <c r="B22" s="6" t="s">
        <v>10</v>
      </c>
      <c r="C22" s="7">
        <v>4402</v>
      </c>
      <c r="D22" s="5">
        <v>1885</v>
      </c>
      <c r="E22" s="5">
        <v>24</v>
      </c>
      <c r="F22" s="5"/>
      <c r="G22" s="5">
        <f t="shared" si="1"/>
        <v>3323.5320900000002</v>
      </c>
      <c r="H22" s="5">
        <f t="shared" si="1"/>
        <v>11.007900000000001</v>
      </c>
      <c r="I22" s="5" t="s">
        <v>11</v>
      </c>
      <c r="J22" s="5" t="s">
        <v>24</v>
      </c>
    </row>
    <row r="23" spans="1:10" ht="15" customHeight="1" x14ac:dyDescent="0.3">
      <c r="A23" s="5" t="s">
        <v>17</v>
      </c>
      <c r="B23" s="6" t="s">
        <v>10</v>
      </c>
      <c r="C23" s="7">
        <v>4902</v>
      </c>
      <c r="D23" s="5">
        <v>1885</v>
      </c>
      <c r="E23" s="5">
        <v>170.7912</v>
      </c>
      <c r="F23" s="5">
        <v>0.57120000000000004</v>
      </c>
      <c r="G23" s="5">
        <f t="shared" si="1"/>
        <v>3494.3232900000003</v>
      </c>
      <c r="H23" s="5">
        <f t="shared" si="1"/>
        <v>11.5791</v>
      </c>
      <c r="I23" s="5" t="s">
        <v>11</v>
      </c>
      <c r="J23" s="5" t="s">
        <v>24</v>
      </c>
    </row>
    <row r="24" spans="1:10" ht="15" customHeight="1" x14ac:dyDescent="0.3">
      <c r="A24" s="5" t="s">
        <v>22</v>
      </c>
      <c r="B24" s="6" t="s">
        <v>10</v>
      </c>
      <c r="C24" s="7">
        <v>687</v>
      </c>
      <c r="D24" s="5">
        <v>1890</v>
      </c>
      <c r="E24" s="5">
        <v>71.349999999999994</v>
      </c>
      <c r="F24" s="5">
        <v>0.49099999999999999</v>
      </c>
      <c r="G24" s="5">
        <f t="shared" si="1"/>
        <v>3565.6732900000002</v>
      </c>
      <c r="H24" s="5">
        <f t="shared" si="1"/>
        <v>12.0701</v>
      </c>
      <c r="I24" s="5" t="s">
        <v>11</v>
      </c>
      <c r="J24" s="5" t="s">
        <v>19</v>
      </c>
    </row>
    <row r="25" spans="1:10" ht="15" customHeight="1" x14ac:dyDescent="0.3">
      <c r="A25" s="5" t="s">
        <v>22</v>
      </c>
      <c r="B25" s="6" t="s">
        <v>10</v>
      </c>
      <c r="C25" s="7">
        <v>1602</v>
      </c>
      <c r="D25" s="5">
        <v>1890</v>
      </c>
      <c r="E25" s="5">
        <v>330</v>
      </c>
      <c r="F25" s="5">
        <v>1</v>
      </c>
      <c r="G25" s="5">
        <f t="shared" si="1"/>
        <v>3895.6732900000002</v>
      </c>
      <c r="H25" s="5">
        <f t="shared" si="1"/>
        <v>13.0701</v>
      </c>
      <c r="I25" s="5" t="s">
        <v>11</v>
      </c>
      <c r="J25" s="5" t="s">
        <v>19</v>
      </c>
    </row>
    <row r="26" spans="1:10" ht="15" customHeight="1" x14ac:dyDescent="0.3">
      <c r="A26" s="5" t="s">
        <v>26</v>
      </c>
      <c r="B26" s="6" t="s">
        <v>10</v>
      </c>
      <c r="C26" s="7">
        <v>1144</v>
      </c>
      <c r="D26" s="5">
        <v>1893</v>
      </c>
      <c r="E26" s="5"/>
      <c r="F26" s="5">
        <v>1.1140000000000001</v>
      </c>
      <c r="G26" s="5">
        <f t="shared" si="1"/>
        <v>3895.6732900000002</v>
      </c>
      <c r="H26" s="5">
        <f t="shared" si="1"/>
        <v>14.184100000000001</v>
      </c>
      <c r="I26" s="5" t="s">
        <v>11</v>
      </c>
      <c r="J26" s="5" t="s">
        <v>19</v>
      </c>
    </row>
    <row r="27" spans="1:10" ht="15" customHeight="1" x14ac:dyDescent="0.3">
      <c r="A27" s="5" t="s">
        <v>20</v>
      </c>
      <c r="B27" s="6" t="s">
        <v>10</v>
      </c>
      <c r="C27" s="7">
        <v>1975</v>
      </c>
      <c r="D27" s="5">
        <v>1900</v>
      </c>
      <c r="E27" s="5"/>
      <c r="F27" s="5">
        <v>0.31</v>
      </c>
      <c r="G27" s="5">
        <f t="shared" si="1"/>
        <v>3895.6732900000002</v>
      </c>
      <c r="H27" s="5">
        <f t="shared" si="1"/>
        <v>14.494100000000001</v>
      </c>
      <c r="I27" s="5" t="s">
        <v>11</v>
      </c>
      <c r="J27" s="5" t="s">
        <v>12</v>
      </c>
    </row>
    <row r="28" spans="1:10" ht="15" customHeight="1" x14ac:dyDescent="0.3">
      <c r="A28" s="5" t="s">
        <v>13</v>
      </c>
      <c r="B28" s="6" t="s">
        <v>10</v>
      </c>
      <c r="C28" s="7">
        <v>14</v>
      </c>
      <c r="D28" s="9">
        <v>3731</v>
      </c>
      <c r="E28" s="5"/>
      <c r="F28" s="5">
        <v>1.86</v>
      </c>
      <c r="G28" s="5">
        <f t="shared" si="1"/>
        <v>3895.6732900000002</v>
      </c>
      <c r="H28" s="5">
        <f t="shared" si="1"/>
        <v>16.354100000000003</v>
      </c>
      <c r="I28" s="5" t="s">
        <v>11</v>
      </c>
      <c r="J28" s="5" t="s">
        <v>14</v>
      </c>
    </row>
    <row r="29" spans="1:10" ht="15" customHeight="1" x14ac:dyDescent="0.3">
      <c r="A29" s="5" t="s">
        <v>27</v>
      </c>
      <c r="B29" s="6" t="s">
        <v>10</v>
      </c>
      <c r="C29" s="7">
        <v>4829</v>
      </c>
      <c r="D29" s="9">
        <v>4632</v>
      </c>
      <c r="E29" s="5">
        <v>26.4072</v>
      </c>
      <c r="F29" s="5">
        <v>0.11992</v>
      </c>
      <c r="G29" s="5">
        <f t="shared" si="1"/>
        <v>3922.0804900000003</v>
      </c>
      <c r="H29" s="5">
        <f t="shared" si="1"/>
        <v>16.474020000000003</v>
      </c>
      <c r="I29" s="5" t="s">
        <v>11</v>
      </c>
      <c r="J29" s="8"/>
    </row>
    <row r="30" spans="1:10" ht="15" customHeight="1" x14ac:dyDescent="0.3">
      <c r="A30" s="5" t="s">
        <v>28</v>
      </c>
      <c r="B30" s="6" t="s">
        <v>10</v>
      </c>
      <c r="C30" s="7">
        <v>4562</v>
      </c>
      <c r="D30" s="9">
        <v>4632</v>
      </c>
      <c r="E30" s="5">
        <v>24</v>
      </c>
      <c r="F30" s="5">
        <v>0.10901</v>
      </c>
      <c r="G30" s="5">
        <f t="shared" si="1"/>
        <v>3946.0804900000003</v>
      </c>
      <c r="H30" s="5">
        <f t="shared" si="1"/>
        <v>16.583030000000004</v>
      </c>
      <c r="I30" s="5" t="s">
        <v>11</v>
      </c>
      <c r="J30" s="8"/>
    </row>
    <row r="31" spans="1:10" ht="15" customHeight="1" x14ac:dyDescent="0.3">
      <c r="A31" s="5" t="s">
        <v>29</v>
      </c>
      <c r="B31" s="6" t="s">
        <v>10</v>
      </c>
      <c r="C31" s="7">
        <v>2487</v>
      </c>
      <c r="D31" s="9">
        <v>4632</v>
      </c>
      <c r="E31" s="5">
        <v>22.08</v>
      </c>
      <c r="F31" s="5">
        <v>0.25</v>
      </c>
      <c r="G31" s="5">
        <f t="shared" si="1"/>
        <v>3968.1604900000002</v>
      </c>
      <c r="H31" s="5">
        <f t="shared" si="1"/>
        <v>16.833030000000004</v>
      </c>
      <c r="I31" s="5" t="s">
        <v>11</v>
      </c>
      <c r="J31" s="8"/>
    </row>
    <row r="32" spans="1:10" ht="15" customHeight="1" x14ac:dyDescent="0.3">
      <c r="A32" s="5" t="s">
        <v>30</v>
      </c>
      <c r="B32" s="6" t="s">
        <v>10</v>
      </c>
      <c r="C32" s="7">
        <v>38</v>
      </c>
      <c r="D32" s="9">
        <v>4632</v>
      </c>
      <c r="E32" s="5">
        <v>1.5678000000000001</v>
      </c>
      <c r="F32" s="5">
        <v>0.12705</v>
      </c>
      <c r="G32" s="5">
        <f t="shared" si="1"/>
        <v>3969.72829</v>
      </c>
      <c r="H32" s="5">
        <f t="shared" si="1"/>
        <v>16.960080000000005</v>
      </c>
      <c r="I32" s="5" t="s">
        <v>11</v>
      </c>
      <c r="J32" s="8"/>
    </row>
    <row r="33" spans="1:10" ht="28.8" x14ac:dyDescent="0.3">
      <c r="A33" s="5" t="s">
        <v>31</v>
      </c>
      <c r="B33" s="6" t="s">
        <v>10</v>
      </c>
      <c r="C33" s="7">
        <v>4609</v>
      </c>
      <c r="D33" s="9">
        <v>4632</v>
      </c>
      <c r="E33" s="5">
        <v>89.344800000000006</v>
      </c>
      <c r="F33" s="5">
        <v>0.40573999999999999</v>
      </c>
      <c r="G33" s="5">
        <f t="shared" si="1"/>
        <v>4059.0730899999999</v>
      </c>
      <c r="H33" s="5">
        <f t="shared" si="1"/>
        <v>17.365820000000006</v>
      </c>
      <c r="I33" s="5" t="s">
        <v>11</v>
      </c>
      <c r="J33" s="8"/>
    </row>
    <row r="34" spans="1:10" ht="28.8" x14ac:dyDescent="0.3">
      <c r="A34" s="5" t="s">
        <v>31</v>
      </c>
      <c r="B34" s="6" t="s">
        <v>10</v>
      </c>
      <c r="C34" s="7">
        <v>4642</v>
      </c>
      <c r="D34" s="9">
        <v>4632</v>
      </c>
      <c r="E34" s="5">
        <v>23.830200000000001</v>
      </c>
      <c r="F34" s="5">
        <v>0.1082</v>
      </c>
      <c r="G34" s="5">
        <f t="shared" si="1"/>
        <v>4082.9032899999997</v>
      </c>
      <c r="H34" s="5">
        <f t="shared" si="1"/>
        <v>17.474020000000007</v>
      </c>
      <c r="I34" s="5" t="s">
        <v>11</v>
      </c>
      <c r="J34" s="8"/>
    </row>
    <row r="35" spans="1:10" ht="15" customHeight="1" x14ac:dyDescent="0.3">
      <c r="A35" s="5" t="s">
        <v>15</v>
      </c>
      <c r="B35" s="6" t="s">
        <v>10</v>
      </c>
      <c r="C35" s="7">
        <v>4063</v>
      </c>
      <c r="D35" s="9">
        <v>4632</v>
      </c>
      <c r="E35" s="5">
        <v>3.84</v>
      </c>
      <c r="F35" s="5">
        <v>0.16</v>
      </c>
      <c r="G35" s="5">
        <f t="shared" ref="G35:H42" si="2">G34+E35</f>
        <v>4086.7432899999999</v>
      </c>
      <c r="H35" s="5">
        <f t="shared" si="2"/>
        <v>17.634020000000007</v>
      </c>
      <c r="I35" s="5" t="s">
        <v>11</v>
      </c>
      <c r="J35" s="5" t="s">
        <v>16</v>
      </c>
    </row>
    <row r="36" spans="1:10" ht="15" customHeight="1" x14ac:dyDescent="0.3">
      <c r="A36" s="5" t="s">
        <v>17</v>
      </c>
      <c r="B36" s="6" t="s">
        <v>10</v>
      </c>
      <c r="C36" s="7">
        <v>37</v>
      </c>
      <c r="D36" s="9">
        <v>4632</v>
      </c>
      <c r="E36" s="5"/>
      <c r="F36" s="5">
        <v>3</v>
      </c>
      <c r="G36" s="5">
        <f t="shared" si="2"/>
        <v>4086.7432899999999</v>
      </c>
      <c r="H36" s="5">
        <f t="shared" si="2"/>
        <v>20.634020000000007</v>
      </c>
      <c r="I36" s="5" t="s">
        <v>11</v>
      </c>
      <c r="J36" s="5" t="s">
        <v>16</v>
      </c>
    </row>
    <row r="37" spans="1:10" ht="15" customHeight="1" x14ac:dyDescent="0.3">
      <c r="A37" s="5" t="s">
        <v>17</v>
      </c>
      <c r="B37" s="6" t="s">
        <v>10</v>
      </c>
      <c r="C37" s="7">
        <v>4866</v>
      </c>
      <c r="D37" s="9">
        <v>4632</v>
      </c>
      <c r="E37" s="5">
        <v>44.16</v>
      </c>
      <c r="F37" s="5"/>
      <c r="G37" s="5">
        <f t="shared" si="2"/>
        <v>4130.9032900000002</v>
      </c>
      <c r="H37" s="5">
        <f t="shared" si="2"/>
        <v>20.634020000000007</v>
      </c>
      <c r="I37" s="5" t="s">
        <v>11</v>
      </c>
      <c r="J37" s="5" t="s">
        <v>16</v>
      </c>
    </row>
    <row r="38" spans="1:10" ht="15" customHeight="1" x14ac:dyDescent="0.3">
      <c r="A38" s="5" t="s">
        <v>17</v>
      </c>
      <c r="B38" s="6" t="s">
        <v>10</v>
      </c>
      <c r="C38" s="7">
        <v>51</v>
      </c>
      <c r="D38" s="9">
        <v>5211</v>
      </c>
      <c r="E38" s="5"/>
      <c r="F38" s="5">
        <v>8</v>
      </c>
      <c r="G38" s="5">
        <f t="shared" si="2"/>
        <v>4130.9032900000002</v>
      </c>
      <c r="H38" s="5">
        <f t="shared" si="2"/>
        <v>28.634020000000007</v>
      </c>
      <c r="I38" s="5" t="s">
        <v>11</v>
      </c>
      <c r="J38" s="8"/>
    </row>
    <row r="39" spans="1:10" ht="15" customHeight="1" x14ac:dyDescent="0.3">
      <c r="A39" s="5" t="s">
        <v>32</v>
      </c>
      <c r="B39" s="6" t="s">
        <v>10</v>
      </c>
      <c r="C39" s="7">
        <v>170</v>
      </c>
      <c r="D39" s="9">
        <v>15577</v>
      </c>
      <c r="E39" s="5"/>
      <c r="F39" s="5">
        <v>1.4</v>
      </c>
      <c r="G39" s="5">
        <f t="shared" si="2"/>
        <v>4130.9032900000002</v>
      </c>
      <c r="H39" s="5">
        <f t="shared" si="2"/>
        <v>30.034020000000005</v>
      </c>
      <c r="I39" s="5" t="s">
        <v>11</v>
      </c>
      <c r="J39" s="5" t="s">
        <v>33</v>
      </c>
    </row>
    <row r="40" spans="1:10" ht="15" customHeight="1" x14ac:dyDescent="0.3">
      <c r="A40" s="5" t="s">
        <v>34</v>
      </c>
      <c r="B40" s="6" t="s">
        <v>10</v>
      </c>
      <c r="C40" s="7">
        <v>2801</v>
      </c>
      <c r="D40" s="9">
        <v>22607</v>
      </c>
      <c r="E40" s="5">
        <v>13.05</v>
      </c>
      <c r="F40" s="5">
        <v>0.125</v>
      </c>
      <c r="G40" s="5">
        <f t="shared" si="2"/>
        <v>4143.9532900000004</v>
      </c>
      <c r="H40" s="5">
        <f t="shared" si="2"/>
        <v>30.159020000000005</v>
      </c>
      <c r="I40" s="5" t="s">
        <v>11</v>
      </c>
      <c r="J40" s="8"/>
    </row>
    <row r="41" spans="1:10" ht="28.8" x14ac:dyDescent="0.3">
      <c r="A41" s="5" t="s">
        <v>31</v>
      </c>
      <c r="B41" s="6" t="s">
        <v>10</v>
      </c>
      <c r="C41" s="7">
        <v>503</v>
      </c>
      <c r="D41" s="9">
        <v>22607</v>
      </c>
      <c r="E41" s="5">
        <v>39.24</v>
      </c>
      <c r="F41" s="5">
        <v>0.5</v>
      </c>
      <c r="G41" s="5">
        <f t="shared" si="2"/>
        <v>4183.1932900000002</v>
      </c>
      <c r="H41" s="5">
        <f t="shared" si="2"/>
        <v>30.659020000000005</v>
      </c>
      <c r="I41" s="5" t="s">
        <v>11</v>
      </c>
      <c r="J41" s="8"/>
    </row>
    <row r="42" spans="1:10" ht="28.8" x14ac:dyDescent="0.3">
      <c r="A42" s="5" t="s">
        <v>31</v>
      </c>
      <c r="B42" s="6" t="s">
        <v>10</v>
      </c>
      <c r="C42" s="7">
        <v>4610</v>
      </c>
      <c r="D42" s="9">
        <v>22607</v>
      </c>
      <c r="E42" s="5">
        <v>39.15</v>
      </c>
      <c r="F42" s="5">
        <v>0.375</v>
      </c>
      <c r="G42" s="5">
        <f t="shared" si="2"/>
        <v>4222.3432899999998</v>
      </c>
      <c r="H42" s="5">
        <f t="shared" si="2"/>
        <v>31.034020000000005</v>
      </c>
      <c r="I42" s="5" t="s">
        <v>11</v>
      </c>
      <c r="J42" s="8"/>
    </row>
    <row r="43" spans="1:10" ht="15" customHeight="1" x14ac:dyDescent="0.3">
      <c r="A43" s="8" t="s">
        <v>35</v>
      </c>
      <c r="B43" s="10" t="s">
        <v>10</v>
      </c>
      <c r="C43" s="11">
        <v>2534</v>
      </c>
      <c r="D43" s="8">
        <v>1885</v>
      </c>
      <c r="E43" s="8"/>
      <c r="F43" s="8">
        <v>0.32640000000000002</v>
      </c>
      <c r="G43" s="8">
        <v>0</v>
      </c>
      <c r="H43" s="8">
        <v>0.32640000000000002</v>
      </c>
      <c r="I43" s="8" t="s">
        <v>36</v>
      </c>
      <c r="J43" s="8"/>
    </row>
    <row r="44" spans="1:10" ht="15" customHeight="1" x14ac:dyDescent="0.3">
      <c r="A44" s="8" t="s">
        <v>37</v>
      </c>
      <c r="B44" s="10" t="s">
        <v>10</v>
      </c>
      <c r="C44" s="11">
        <v>2964</v>
      </c>
      <c r="D44" s="8">
        <v>1885</v>
      </c>
      <c r="E44" s="8">
        <v>33.072000000000003</v>
      </c>
      <c r="F44" s="8">
        <v>0.13647999999999999</v>
      </c>
      <c r="G44" s="8">
        <v>33.072000000000003</v>
      </c>
      <c r="H44" s="8">
        <v>0.46288000000000001</v>
      </c>
      <c r="I44" s="5" t="s">
        <v>36</v>
      </c>
      <c r="J44" s="8" t="s">
        <v>38</v>
      </c>
    </row>
    <row r="45" spans="1:10" ht="15" customHeight="1" x14ac:dyDescent="0.3">
      <c r="A45" s="8" t="s">
        <v>39</v>
      </c>
      <c r="B45" s="10" t="s">
        <v>10</v>
      </c>
      <c r="C45" s="11">
        <v>4657</v>
      </c>
      <c r="D45" s="8">
        <v>1885</v>
      </c>
      <c r="E45" s="8">
        <v>0.42799999999999999</v>
      </c>
      <c r="F45" s="8"/>
      <c r="G45" s="8">
        <v>33.5</v>
      </c>
      <c r="H45" s="8">
        <v>0.46288000000000001</v>
      </c>
      <c r="I45" s="5" t="s">
        <v>36</v>
      </c>
      <c r="J45" s="8" t="s">
        <v>38</v>
      </c>
    </row>
    <row r="46" spans="1:10" ht="15" customHeight="1" x14ac:dyDescent="0.3">
      <c r="A46" s="8" t="s">
        <v>40</v>
      </c>
      <c r="B46" s="10" t="s">
        <v>10</v>
      </c>
      <c r="C46" s="11">
        <v>101</v>
      </c>
      <c r="D46" s="12">
        <v>8829</v>
      </c>
      <c r="E46" s="8">
        <v>529.67589999999996</v>
      </c>
      <c r="F46" s="8">
        <v>2.2742</v>
      </c>
      <c r="G46" s="8">
        <v>563.17589999999996</v>
      </c>
      <c r="H46" s="8">
        <v>2.7370800000000002</v>
      </c>
      <c r="I46" s="8" t="s">
        <v>36</v>
      </c>
      <c r="J46" s="8"/>
    </row>
    <row r="47" spans="1:10" ht="15" customHeight="1" x14ac:dyDescent="0.3">
      <c r="A47" s="8" t="s">
        <v>40</v>
      </c>
      <c r="B47" s="10" t="s">
        <v>10</v>
      </c>
      <c r="C47" s="11">
        <v>4329</v>
      </c>
      <c r="D47" s="12">
        <v>8829</v>
      </c>
      <c r="E47" s="8">
        <v>200</v>
      </c>
      <c r="F47" s="8">
        <v>0.85870000000000002</v>
      </c>
      <c r="G47" s="8">
        <v>763.17589999999996</v>
      </c>
      <c r="H47" s="8">
        <v>3.5957800000000004</v>
      </c>
      <c r="I47" s="8" t="s">
        <v>36</v>
      </c>
      <c r="J47" s="8"/>
    </row>
    <row r="48" spans="1:10" ht="15" customHeight="1" x14ac:dyDescent="0.3">
      <c r="A48" s="8" t="s">
        <v>41</v>
      </c>
      <c r="B48" s="10" t="s">
        <v>10</v>
      </c>
      <c r="C48" s="11">
        <v>4308</v>
      </c>
      <c r="D48" s="12">
        <v>8829</v>
      </c>
      <c r="E48" s="8">
        <v>10</v>
      </c>
      <c r="F48" s="8">
        <v>0.31359999999999999</v>
      </c>
      <c r="G48" s="8">
        <v>773.17589999999996</v>
      </c>
      <c r="H48" s="8">
        <v>3.9093800000000005</v>
      </c>
      <c r="I48" s="8" t="s">
        <v>36</v>
      </c>
      <c r="J48" s="8"/>
    </row>
    <row r="49" spans="1:10" ht="30" customHeight="1" x14ac:dyDescent="0.3">
      <c r="A49" s="8" t="s">
        <v>42</v>
      </c>
      <c r="B49" s="10" t="s">
        <v>10</v>
      </c>
      <c r="C49" s="11">
        <v>4182</v>
      </c>
      <c r="D49" s="12">
        <v>8829</v>
      </c>
      <c r="E49" s="8">
        <v>87.340999999999994</v>
      </c>
      <c r="F49" s="8">
        <v>0.14699999999999999</v>
      </c>
      <c r="G49" s="8">
        <v>860.51689999999996</v>
      </c>
      <c r="H49" s="8">
        <v>4.0563800000000008</v>
      </c>
      <c r="I49" s="8" t="s">
        <v>36</v>
      </c>
      <c r="J49" s="8"/>
    </row>
    <row r="50" spans="1:10" ht="15" customHeight="1" x14ac:dyDescent="0.3">
      <c r="A50" s="8" t="s">
        <v>43</v>
      </c>
      <c r="B50" s="10" t="s">
        <v>10</v>
      </c>
      <c r="C50" s="11">
        <v>4260</v>
      </c>
      <c r="D50" s="12">
        <v>8829</v>
      </c>
      <c r="E50" s="8">
        <v>5.24</v>
      </c>
      <c r="F50" s="8">
        <v>2.2499999999999999E-2</v>
      </c>
      <c r="G50" s="8">
        <v>865.75689999999997</v>
      </c>
      <c r="H50" s="8">
        <v>4.0788800000000007</v>
      </c>
      <c r="I50" s="8" t="s">
        <v>36</v>
      </c>
      <c r="J50" s="8"/>
    </row>
    <row r="51" spans="1:10" ht="15" customHeight="1" x14ac:dyDescent="0.3">
      <c r="A51" s="8" t="s">
        <v>43</v>
      </c>
      <c r="B51" s="10" t="s">
        <v>10</v>
      </c>
      <c r="C51" s="11">
        <v>4273</v>
      </c>
      <c r="D51" s="12">
        <v>8829</v>
      </c>
      <c r="E51" s="8">
        <v>10.25</v>
      </c>
      <c r="F51" s="8">
        <v>4.3999999999999997E-2</v>
      </c>
      <c r="G51" s="8">
        <v>876.00689999999997</v>
      </c>
      <c r="H51" s="8">
        <v>4.1228800000000003</v>
      </c>
      <c r="I51" s="8" t="s">
        <v>36</v>
      </c>
      <c r="J51" s="8"/>
    </row>
    <row r="52" spans="1:10" ht="15" customHeight="1" x14ac:dyDescent="0.3">
      <c r="A52" s="8" t="s">
        <v>43</v>
      </c>
      <c r="B52" s="10" t="s">
        <v>10</v>
      </c>
      <c r="C52" s="11">
        <v>4348</v>
      </c>
      <c r="D52" s="12">
        <v>8829</v>
      </c>
      <c r="E52" s="8">
        <v>15</v>
      </c>
      <c r="F52" s="8">
        <v>6.4199999999999993E-2</v>
      </c>
      <c r="G52" s="8">
        <v>891.00689999999997</v>
      </c>
      <c r="H52" s="8">
        <v>4.1870799999999999</v>
      </c>
      <c r="I52" s="8" t="s">
        <v>36</v>
      </c>
      <c r="J52" s="8"/>
    </row>
    <row r="53" spans="1:10" ht="15" customHeight="1" x14ac:dyDescent="0.3">
      <c r="A53" s="8" t="s">
        <v>43</v>
      </c>
      <c r="B53" s="10" t="s">
        <v>10</v>
      </c>
      <c r="C53" s="11">
        <v>4393</v>
      </c>
      <c r="D53" s="12">
        <v>8829</v>
      </c>
      <c r="E53" s="8">
        <v>10</v>
      </c>
      <c r="F53" s="8"/>
      <c r="G53" s="8">
        <v>901.00689999999997</v>
      </c>
      <c r="H53" s="8">
        <v>4.1870799999999999</v>
      </c>
      <c r="I53" s="8" t="s">
        <v>36</v>
      </c>
      <c r="J53" s="8"/>
    </row>
    <row r="54" spans="1:10" ht="15" customHeight="1" x14ac:dyDescent="0.3">
      <c r="A54" s="8" t="s">
        <v>43</v>
      </c>
      <c r="B54" s="10" t="s">
        <v>10</v>
      </c>
      <c r="C54" s="11">
        <v>4661</v>
      </c>
      <c r="D54" s="12">
        <v>8829</v>
      </c>
      <c r="E54" s="8">
        <v>3</v>
      </c>
      <c r="F54" s="8"/>
      <c r="G54" s="8">
        <v>904.00689999999997</v>
      </c>
      <c r="H54" s="8">
        <v>4.1870799999999999</v>
      </c>
      <c r="I54" s="8" t="s">
        <v>36</v>
      </c>
      <c r="J54" s="8"/>
    </row>
    <row r="55" spans="1:10" ht="15" customHeight="1" x14ac:dyDescent="0.3">
      <c r="A55" s="8" t="s">
        <v>43</v>
      </c>
      <c r="B55" s="10" t="s">
        <v>10</v>
      </c>
      <c r="C55" s="11">
        <v>4662</v>
      </c>
      <c r="D55" s="12">
        <v>8829</v>
      </c>
      <c r="E55" s="8">
        <v>53</v>
      </c>
      <c r="F55" s="8"/>
      <c r="G55" s="8">
        <v>957.00689999999997</v>
      </c>
      <c r="H55" s="8">
        <v>4.1870799999999999</v>
      </c>
      <c r="I55" s="8" t="s">
        <v>36</v>
      </c>
      <c r="J55" s="8"/>
    </row>
    <row r="56" spans="1:10" ht="15" customHeight="1" x14ac:dyDescent="0.3">
      <c r="A56" s="8" t="s">
        <v>44</v>
      </c>
      <c r="B56" s="10" t="s">
        <v>10</v>
      </c>
      <c r="C56" s="11">
        <v>4330</v>
      </c>
      <c r="D56" s="12">
        <v>8829</v>
      </c>
      <c r="E56" s="8">
        <v>8.1038999999999994</v>
      </c>
      <c r="F56" s="8">
        <v>0.01</v>
      </c>
      <c r="G56" s="8">
        <v>965.11079999999993</v>
      </c>
      <c r="H56" s="8">
        <v>4.1970799999999997</v>
      </c>
      <c r="I56" s="8" t="s">
        <v>36</v>
      </c>
      <c r="J56" s="8"/>
    </row>
    <row r="57" spans="1:10" ht="15" customHeight="1" x14ac:dyDescent="0.3">
      <c r="A57" s="8" t="s">
        <v>45</v>
      </c>
      <c r="B57" s="10" t="s">
        <v>10</v>
      </c>
      <c r="C57" s="11">
        <v>3507</v>
      </c>
      <c r="D57" s="8">
        <v>1880</v>
      </c>
      <c r="E57" s="8">
        <v>72.5</v>
      </c>
      <c r="F57" s="8">
        <v>0.58199999999999996</v>
      </c>
      <c r="G57" s="8">
        <v>72.5</v>
      </c>
      <c r="H57" s="8">
        <v>0.58199999999999996</v>
      </c>
      <c r="I57" s="8" t="s">
        <v>46</v>
      </c>
      <c r="J57" s="8" t="s">
        <v>47</v>
      </c>
    </row>
    <row r="58" spans="1:10" ht="28.8" x14ac:dyDescent="0.3">
      <c r="A58" s="8" t="s">
        <v>48</v>
      </c>
      <c r="B58" s="10" t="s">
        <v>10</v>
      </c>
      <c r="C58" s="11">
        <v>1753</v>
      </c>
      <c r="D58" s="8">
        <v>1880</v>
      </c>
      <c r="E58" s="8">
        <v>65.441999999999993</v>
      </c>
      <c r="F58" s="8">
        <v>0.23</v>
      </c>
      <c r="G58" s="8">
        <v>137.94200000000001</v>
      </c>
      <c r="H58" s="8">
        <v>0.81199999999999994</v>
      </c>
      <c r="I58" s="8" t="s">
        <v>46</v>
      </c>
      <c r="J58" s="8" t="s">
        <v>49</v>
      </c>
    </row>
    <row r="59" spans="1:10" ht="15" customHeight="1" x14ac:dyDescent="0.3">
      <c r="A59" s="8" t="s">
        <v>50</v>
      </c>
      <c r="B59" s="10" t="s">
        <v>10</v>
      </c>
      <c r="C59" s="11">
        <v>3506</v>
      </c>
      <c r="D59" s="8">
        <v>1880</v>
      </c>
      <c r="E59" s="8">
        <v>11.55</v>
      </c>
      <c r="F59" s="8">
        <v>0.12</v>
      </c>
      <c r="G59" s="8">
        <v>149.49200000000002</v>
      </c>
      <c r="H59" s="8">
        <v>0.93199999999999994</v>
      </c>
      <c r="I59" s="8" t="s">
        <v>46</v>
      </c>
      <c r="J59" s="8" t="s">
        <v>51</v>
      </c>
    </row>
    <row r="60" spans="1:10" ht="15" customHeight="1" x14ac:dyDescent="0.3">
      <c r="A60" s="8" t="s">
        <v>52</v>
      </c>
      <c r="B60" s="10" t="s">
        <v>10</v>
      </c>
      <c r="C60" s="11">
        <v>3438</v>
      </c>
      <c r="D60" s="8">
        <v>1884</v>
      </c>
      <c r="E60" s="8"/>
      <c r="F60" s="8">
        <v>1.77</v>
      </c>
      <c r="G60" s="8">
        <v>149.49200000000002</v>
      </c>
      <c r="H60" s="8">
        <v>2.702</v>
      </c>
      <c r="I60" s="8" t="s">
        <v>46</v>
      </c>
      <c r="J60" s="8" t="s">
        <v>53</v>
      </c>
    </row>
    <row r="61" spans="1:10" ht="15" customHeight="1" x14ac:dyDescent="0.3">
      <c r="A61" s="8" t="s">
        <v>52</v>
      </c>
      <c r="B61" s="10" t="s">
        <v>10</v>
      </c>
      <c r="C61" s="11">
        <v>3440</v>
      </c>
      <c r="D61" s="8">
        <v>1884</v>
      </c>
      <c r="E61" s="8"/>
      <c r="F61" s="8">
        <v>1.77</v>
      </c>
      <c r="G61" s="8">
        <v>149.49200000000002</v>
      </c>
      <c r="H61" s="8">
        <v>4.4719999999999995</v>
      </c>
      <c r="I61" s="8" t="s">
        <v>46</v>
      </c>
      <c r="J61" s="8" t="s">
        <v>54</v>
      </c>
    </row>
    <row r="62" spans="1:10" ht="15" customHeight="1" x14ac:dyDescent="0.3">
      <c r="A62" s="8" t="s">
        <v>52</v>
      </c>
      <c r="B62" s="10" t="s">
        <v>10</v>
      </c>
      <c r="C62" s="11">
        <v>3446</v>
      </c>
      <c r="D62" s="8">
        <v>1884</v>
      </c>
      <c r="E62" s="8"/>
      <c r="F62" s="8">
        <v>0.223</v>
      </c>
      <c r="G62" s="8">
        <v>149.49200000000002</v>
      </c>
      <c r="H62" s="8">
        <v>4.6949999999999994</v>
      </c>
      <c r="I62" s="8" t="s">
        <v>46</v>
      </c>
      <c r="J62" s="8" t="s">
        <v>55</v>
      </c>
    </row>
    <row r="63" spans="1:10" ht="15" customHeight="1" x14ac:dyDescent="0.3">
      <c r="A63" s="8" t="s">
        <v>56</v>
      </c>
      <c r="B63" s="10" t="s">
        <v>10</v>
      </c>
      <c r="C63" s="11">
        <v>743</v>
      </c>
      <c r="D63" s="8">
        <v>1890</v>
      </c>
      <c r="E63" s="8"/>
      <c r="F63" s="8">
        <v>4.2000000000000003E-2</v>
      </c>
      <c r="G63" s="8">
        <v>149.49200000000002</v>
      </c>
      <c r="H63" s="8">
        <v>4.7369999999999992</v>
      </c>
      <c r="I63" s="8" t="s">
        <v>46</v>
      </c>
      <c r="J63" s="8" t="s">
        <v>57</v>
      </c>
    </row>
    <row r="64" spans="1:10" ht="15" customHeight="1" x14ac:dyDescent="0.3">
      <c r="A64" s="8" t="s">
        <v>56</v>
      </c>
      <c r="B64" s="10" t="s">
        <v>10</v>
      </c>
      <c r="C64" s="11">
        <v>3352</v>
      </c>
      <c r="D64" s="8">
        <v>1890</v>
      </c>
      <c r="E64" s="8"/>
      <c r="F64" s="8">
        <v>0.25</v>
      </c>
      <c r="G64" s="8">
        <v>149.49200000000002</v>
      </c>
      <c r="H64" s="8">
        <v>4.9869999999999992</v>
      </c>
      <c r="I64" s="8" t="s">
        <v>46</v>
      </c>
      <c r="J64" s="8" t="s">
        <v>57</v>
      </c>
    </row>
    <row r="65" spans="1:10" ht="15" customHeight="1" x14ac:dyDescent="0.3">
      <c r="A65" s="8" t="s">
        <v>58</v>
      </c>
      <c r="B65" s="10" t="s">
        <v>10</v>
      </c>
      <c r="C65" s="11">
        <v>83</v>
      </c>
      <c r="D65" s="12">
        <v>7268</v>
      </c>
      <c r="E65" s="8"/>
      <c r="F65" s="8">
        <v>1.08</v>
      </c>
      <c r="G65" s="8">
        <v>149.49200000000002</v>
      </c>
      <c r="H65" s="8">
        <v>6.0669999999999993</v>
      </c>
      <c r="I65" s="8" t="s">
        <v>46</v>
      </c>
      <c r="J65" s="8" t="s">
        <v>54</v>
      </c>
    </row>
    <row r="66" spans="1:10" ht="15" customHeight="1" x14ac:dyDescent="0.3">
      <c r="A66" s="8" t="s">
        <v>58</v>
      </c>
      <c r="B66" s="10" t="s">
        <v>10</v>
      </c>
      <c r="C66" s="11">
        <v>3362</v>
      </c>
      <c r="D66" s="12">
        <v>7268</v>
      </c>
      <c r="E66" s="8"/>
      <c r="F66" s="8">
        <v>0.12</v>
      </c>
      <c r="G66" s="8">
        <v>149.49200000000002</v>
      </c>
      <c r="H66" s="8">
        <v>6.1869999999999994</v>
      </c>
      <c r="I66" s="8" t="s">
        <v>46</v>
      </c>
      <c r="J66" s="8" t="s">
        <v>59</v>
      </c>
    </row>
    <row r="67" spans="1:10" ht="15" customHeight="1" x14ac:dyDescent="0.3">
      <c r="A67" s="8" t="s">
        <v>17</v>
      </c>
      <c r="B67" s="10" t="s">
        <v>10</v>
      </c>
      <c r="C67" s="11">
        <v>355</v>
      </c>
      <c r="D67" s="12">
        <v>21058</v>
      </c>
      <c r="E67" s="8">
        <v>6000</v>
      </c>
      <c r="F67" s="8">
        <v>50</v>
      </c>
      <c r="G67" s="8">
        <v>6149.4920000000002</v>
      </c>
      <c r="H67" s="8">
        <v>56.186999999999998</v>
      </c>
      <c r="I67" s="8" t="s">
        <v>46</v>
      </c>
      <c r="J67" s="8" t="s">
        <v>60</v>
      </c>
    </row>
    <row r="68" spans="1:10" ht="15" customHeight="1" x14ac:dyDescent="0.3">
      <c r="A68" s="13" t="s">
        <v>61</v>
      </c>
      <c r="B68" s="14" t="s">
        <v>10</v>
      </c>
      <c r="C68" s="13" t="s">
        <v>62</v>
      </c>
      <c r="D68" s="15">
        <v>1865</v>
      </c>
      <c r="E68" s="16">
        <v>135</v>
      </c>
      <c r="F68" s="16">
        <v>0.49</v>
      </c>
      <c r="G68" s="13"/>
      <c r="H68" s="8"/>
      <c r="I68" s="8" t="s">
        <v>63</v>
      </c>
      <c r="J68" s="13" t="s">
        <v>64</v>
      </c>
    </row>
    <row r="69" spans="1:10" ht="15" customHeight="1" x14ac:dyDescent="0.3">
      <c r="A69" s="13" t="s">
        <v>61</v>
      </c>
      <c r="B69" s="14" t="s">
        <v>10</v>
      </c>
      <c r="C69" s="13" t="s">
        <v>65</v>
      </c>
      <c r="D69" s="15">
        <v>1865</v>
      </c>
      <c r="E69" s="16">
        <v>43.5</v>
      </c>
      <c r="F69" s="16">
        <v>0.16</v>
      </c>
      <c r="G69" s="13"/>
      <c r="H69" s="8"/>
      <c r="I69" s="8" t="s">
        <v>63</v>
      </c>
      <c r="J69" s="13" t="s">
        <v>66</v>
      </c>
    </row>
    <row r="70" spans="1:10" ht="15" customHeight="1" x14ac:dyDescent="0.3">
      <c r="A70" s="13" t="s">
        <v>67</v>
      </c>
      <c r="B70" s="14" t="s">
        <v>10</v>
      </c>
      <c r="C70" s="13" t="s">
        <v>68</v>
      </c>
      <c r="D70" s="17" t="s">
        <v>69</v>
      </c>
      <c r="E70" s="16">
        <v>0.5</v>
      </c>
      <c r="F70" s="16"/>
      <c r="G70" s="13"/>
      <c r="H70" s="8"/>
      <c r="I70" s="8" t="s">
        <v>63</v>
      </c>
      <c r="J70" s="13" t="s">
        <v>70</v>
      </c>
    </row>
    <row r="71" spans="1:10" ht="15" customHeight="1" x14ac:dyDescent="0.3">
      <c r="A71" s="13" t="s">
        <v>71</v>
      </c>
      <c r="B71" s="14" t="s">
        <v>10</v>
      </c>
      <c r="C71" s="13" t="s">
        <v>72</v>
      </c>
      <c r="D71" s="17" t="s">
        <v>69</v>
      </c>
      <c r="E71" s="16">
        <v>191.042</v>
      </c>
      <c r="F71" s="16">
        <v>1.333</v>
      </c>
      <c r="G71" s="13"/>
      <c r="H71" s="8"/>
      <c r="I71" s="8" t="s">
        <v>63</v>
      </c>
      <c r="J71" s="13" t="s">
        <v>70</v>
      </c>
    </row>
    <row r="72" spans="1:10" ht="15" customHeight="1" x14ac:dyDescent="0.3">
      <c r="A72" s="13" t="s">
        <v>73</v>
      </c>
      <c r="B72" s="14" t="s">
        <v>10</v>
      </c>
      <c r="C72" s="13" t="s">
        <v>74</v>
      </c>
      <c r="D72" s="17" t="s">
        <v>69</v>
      </c>
      <c r="E72" s="16">
        <v>151.88</v>
      </c>
      <c r="F72" s="16">
        <v>0.66700000000000004</v>
      </c>
      <c r="G72" s="13"/>
      <c r="H72" s="8"/>
      <c r="I72" s="8" t="s">
        <v>63</v>
      </c>
      <c r="J72" s="13" t="s">
        <v>70</v>
      </c>
    </row>
    <row r="73" spans="1:10" ht="15" customHeight="1" x14ac:dyDescent="0.3">
      <c r="A73" s="13" t="s">
        <v>75</v>
      </c>
      <c r="B73" s="14" t="s">
        <v>10</v>
      </c>
      <c r="C73" s="13" t="s">
        <v>76</v>
      </c>
      <c r="D73" s="17" t="s">
        <v>69</v>
      </c>
      <c r="E73" s="16">
        <v>0.5</v>
      </c>
      <c r="F73" s="16"/>
      <c r="G73" s="13"/>
      <c r="H73" s="8"/>
      <c r="I73" s="8" t="s">
        <v>63</v>
      </c>
      <c r="J73" s="13" t="s">
        <v>70</v>
      </c>
    </row>
    <row r="74" spans="1:10" ht="15" customHeight="1" x14ac:dyDescent="0.3">
      <c r="A74" s="13" t="s">
        <v>77</v>
      </c>
      <c r="B74" s="14" t="s">
        <v>10</v>
      </c>
      <c r="C74" s="13" t="s">
        <v>78</v>
      </c>
      <c r="D74" s="15" t="s">
        <v>79</v>
      </c>
      <c r="E74" s="16">
        <v>254.64</v>
      </c>
      <c r="F74" s="16">
        <v>1.54</v>
      </c>
      <c r="G74" s="13"/>
      <c r="H74" s="8"/>
      <c r="I74" s="8" t="s">
        <v>63</v>
      </c>
      <c r="J74" s="13" t="s">
        <v>80</v>
      </c>
    </row>
    <row r="75" spans="1:10" ht="15" customHeight="1" x14ac:dyDescent="0.3">
      <c r="A75" s="13" t="s">
        <v>61</v>
      </c>
      <c r="B75" s="14" t="s">
        <v>10</v>
      </c>
      <c r="C75" s="13" t="s">
        <v>81</v>
      </c>
      <c r="D75" s="17" t="s">
        <v>82</v>
      </c>
      <c r="E75" s="16">
        <v>859.85</v>
      </c>
      <c r="F75" s="16"/>
      <c r="G75" s="13"/>
      <c r="H75" s="8"/>
      <c r="I75" s="8" t="s">
        <v>63</v>
      </c>
      <c r="J75" s="13" t="s">
        <v>66</v>
      </c>
    </row>
    <row r="76" spans="1:10" ht="15" customHeight="1" x14ac:dyDescent="0.3">
      <c r="A76" s="13" t="s">
        <v>61</v>
      </c>
      <c r="B76" s="14" t="s">
        <v>10</v>
      </c>
      <c r="C76" s="13" t="s">
        <v>83</v>
      </c>
      <c r="D76" s="17" t="s">
        <v>82</v>
      </c>
      <c r="E76" s="16">
        <v>237.75</v>
      </c>
      <c r="F76" s="16"/>
      <c r="G76" s="13"/>
      <c r="H76" s="8"/>
      <c r="I76" s="8" t="s">
        <v>63</v>
      </c>
      <c r="J76" s="13" t="s">
        <v>66</v>
      </c>
    </row>
    <row r="77" spans="1:10" ht="15" customHeight="1" x14ac:dyDescent="0.3">
      <c r="A77" s="13" t="s">
        <v>61</v>
      </c>
      <c r="B77" s="14" t="s">
        <v>10</v>
      </c>
      <c r="C77" s="13" t="s">
        <v>84</v>
      </c>
      <c r="D77" s="17" t="s">
        <v>82</v>
      </c>
      <c r="E77" s="16">
        <v>210.2</v>
      </c>
      <c r="F77" s="16"/>
      <c r="G77" s="13"/>
      <c r="H77" s="8"/>
      <c r="I77" s="8" t="s">
        <v>63</v>
      </c>
      <c r="J77" s="13" t="s">
        <v>66</v>
      </c>
    </row>
    <row r="78" spans="1:10" ht="15" customHeight="1" x14ac:dyDescent="0.3">
      <c r="A78" s="13" t="s">
        <v>61</v>
      </c>
      <c r="B78" s="14" t="s">
        <v>10</v>
      </c>
      <c r="C78" s="13" t="s">
        <v>85</v>
      </c>
      <c r="D78" s="17" t="s">
        <v>82</v>
      </c>
      <c r="E78" s="16">
        <v>252.8</v>
      </c>
      <c r="F78" s="16"/>
      <c r="G78" s="13"/>
      <c r="H78" s="8"/>
      <c r="I78" s="8" t="s">
        <v>63</v>
      </c>
      <c r="J78" s="13" t="s">
        <v>66</v>
      </c>
    </row>
    <row r="79" spans="1:10" ht="15" customHeight="1" x14ac:dyDescent="0.3">
      <c r="A79" s="13" t="s">
        <v>61</v>
      </c>
      <c r="B79" s="14" t="s">
        <v>10</v>
      </c>
      <c r="C79" s="13" t="s">
        <v>86</v>
      </c>
      <c r="D79" s="17" t="s">
        <v>82</v>
      </c>
      <c r="E79" s="16">
        <v>234</v>
      </c>
      <c r="F79" s="16"/>
      <c r="G79" s="13"/>
      <c r="H79" s="8"/>
      <c r="I79" s="8" t="s">
        <v>63</v>
      </c>
      <c r="J79" s="13" t="s">
        <v>66</v>
      </c>
    </row>
    <row r="80" spans="1:10" ht="15" customHeight="1" x14ac:dyDescent="0.3">
      <c r="A80" s="13" t="s">
        <v>61</v>
      </c>
      <c r="B80" s="14" t="s">
        <v>10</v>
      </c>
      <c r="C80" s="13" t="s">
        <v>87</v>
      </c>
      <c r="D80" s="17" t="s">
        <v>82</v>
      </c>
      <c r="E80" s="16">
        <v>30.5</v>
      </c>
      <c r="F80" s="16"/>
      <c r="G80" s="13"/>
      <c r="H80" s="8"/>
      <c r="I80" s="8" t="s">
        <v>63</v>
      </c>
      <c r="J80" s="13" t="s">
        <v>66</v>
      </c>
    </row>
    <row r="81" spans="1:10" ht="15" customHeight="1" x14ac:dyDescent="0.3">
      <c r="A81" s="13" t="s">
        <v>61</v>
      </c>
      <c r="B81" s="14" t="s">
        <v>10</v>
      </c>
      <c r="C81" s="13" t="s">
        <v>88</v>
      </c>
      <c r="D81" s="17" t="s">
        <v>82</v>
      </c>
      <c r="E81" s="16">
        <v>329.75</v>
      </c>
      <c r="F81" s="16"/>
      <c r="G81" s="13"/>
      <c r="H81" s="8"/>
      <c r="I81" s="8" t="s">
        <v>63</v>
      </c>
      <c r="J81" s="13" t="s">
        <v>66</v>
      </c>
    </row>
    <row r="82" spans="1:10" ht="15" customHeight="1" x14ac:dyDescent="0.3">
      <c r="A82" s="13" t="s">
        <v>61</v>
      </c>
      <c r="B82" s="14" t="s">
        <v>10</v>
      </c>
      <c r="C82" s="13" t="s">
        <v>89</v>
      </c>
      <c r="D82" s="17" t="s">
        <v>82</v>
      </c>
      <c r="E82" s="16">
        <v>78.400000000000006</v>
      </c>
      <c r="F82" s="16"/>
      <c r="G82" s="13"/>
      <c r="H82" s="8"/>
      <c r="I82" s="8" t="s">
        <v>63</v>
      </c>
      <c r="J82" s="13" t="s">
        <v>66</v>
      </c>
    </row>
    <row r="83" spans="1:10" ht="15" customHeight="1" x14ac:dyDescent="0.3">
      <c r="A83" s="13" t="s">
        <v>61</v>
      </c>
      <c r="B83" s="14" t="s">
        <v>10</v>
      </c>
      <c r="C83" s="13" t="s">
        <v>90</v>
      </c>
      <c r="D83" s="17" t="s">
        <v>82</v>
      </c>
      <c r="E83" s="16">
        <v>11.6</v>
      </c>
      <c r="F83" s="16"/>
      <c r="G83" s="13"/>
      <c r="H83" s="8"/>
      <c r="I83" s="8" t="s">
        <v>63</v>
      </c>
      <c r="J83" s="13" t="s">
        <v>66</v>
      </c>
    </row>
    <row r="84" spans="1:10" ht="15" customHeight="1" x14ac:dyDescent="0.3">
      <c r="A84" s="13" t="s">
        <v>61</v>
      </c>
      <c r="B84" s="14" t="s">
        <v>10</v>
      </c>
      <c r="C84" s="13" t="s">
        <v>91</v>
      </c>
      <c r="D84" s="17" t="s">
        <v>82</v>
      </c>
      <c r="E84" s="16">
        <v>37.9</v>
      </c>
      <c r="F84" s="16"/>
      <c r="G84" s="13"/>
      <c r="H84" s="8"/>
      <c r="I84" s="8" t="s">
        <v>63</v>
      </c>
      <c r="J84" s="13" t="s">
        <v>66</v>
      </c>
    </row>
    <row r="85" spans="1:10" ht="15" customHeight="1" x14ac:dyDescent="0.3">
      <c r="A85" s="8" t="s">
        <v>92</v>
      </c>
      <c r="B85" s="10" t="s">
        <v>10</v>
      </c>
      <c r="C85" s="11">
        <v>3204</v>
      </c>
      <c r="D85" s="8">
        <v>1880</v>
      </c>
      <c r="E85" s="8">
        <v>29.85</v>
      </c>
      <c r="F85" s="8">
        <v>0.16500000000000001</v>
      </c>
      <c r="G85" s="8">
        <v>29.85</v>
      </c>
      <c r="H85" s="8">
        <v>0.16500000000000001</v>
      </c>
      <c r="I85" s="8" t="s">
        <v>93</v>
      </c>
      <c r="J85" s="8"/>
    </row>
    <row r="86" spans="1:10" ht="15" customHeight="1" x14ac:dyDescent="0.3">
      <c r="A86" s="8" t="s">
        <v>94</v>
      </c>
      <c r="B86" s="10" t="s">
        <v>10</v>
      </c>
      <c r="C86" s="11">
        <v>1504</v>
      </c>
      <c r="D86" s="8">
        <v>1880</v>
      </c>
      <c r="E86" s="8">
        <v>18.48</v>
      </c>
      <c r="F86" s="8">
        <v>0.10199999999999999</v>
      </c>
      <c r="G86" s="8">
        <v>48.33</v>
      </c>
      <c r="H86" s="8">
        <v>0.26700000000000002</v>
      </c>
      <c r="I86" s="8" t="s">
        <v>93</v>
      </c>
      <c r="J86" s="8"/>
    </row>
    <row r="87" spans="1:10" ht="15" customHeight="1" x14ac:dyDescent="0.3">
      <c r="A87" s="8" t="s">
        <v>17</v>
      </c>
      <c r="B87" s="10" t="s">
        <v>10</v>
      </c>
      <c r="C87" s="11">
        <v>1137</v>
      </c>
      <c r="D87" s="8">
        <v>1900</v>
      </c>
      <c r="E87" s="8">
        <v>82.35</v>
      </c>
      <c r="F87" s="8">
        <v>0.45579999999999998</v>
      </c>
      <c r="G87" s="8">
        <v>130.68</v>
      </c>
      <c r="H87" s="8">
        <v>0.7228</v>
      </c>
      <c r="I87" s="8" t="s">
        <v>93</v>
      </c>
      <c r="J87" s="8"/>
    </row>
    <row r="88" spans="1:10" ht="28.8" x14ac:dyDescent="0.3">
      <c r="A88" s="8" t="s">
        <v>95</v>
      </c>
      <c r="B88" s="10" t="s">
        <v>10</v>
      </c>
      <c r="C88" s="11">
        <v>142</v>
      </c>
      <c r="D88" s="12">
        <v>13852</v>
      </c>
      <c r="E88" s="8">
        <v>4000</v>
      </c>
      <c r="F88" s="8"/>
      <c r="G88" s="8">
        <v>4130.68</v>
      </c>
      <c r="H88" s="8">
        <v>0.7228</v>
      </c>
      <c r="I88" s="8" t="s">
        <v>93</v>
      </c>
      <c r="J88" s="8"/>
    </row>
    <row r="89" spans="1:10" ht="30" customHeight="1" x14ac:dyDescent="0.3">
      <c r="A89" s="8" t="s">
        <v>96</v>
      </c>
      <c r="B89" s="10" t="s">
        <v>10</v>
      </c>
      <c r="C89" s="11">
        <v>3552</v>
      </c>
      <c r="D89" s="12">
        <v>18878</v>
      </c>
      <c r="E89" s="8">
        <v>1</v>
      </c>
      <c r="F89" s="8"/>
      <c r="G89" s="8">
        <v>4131.68</v>
      </c>
      <c r="H89" s="8">
        <v>0.7228</v>
      </c>
      <c r="I89" s="8" t="s">
        <v>93</v>
      </c>
      <c r="J89" s="8"/>
    </row>
    <row r="90" spans="1:10" ht="15" customHeight="1" x14ac:dyDescent="0.3">
      <c r="A90" s="8" t="s">
        <v>97</v>
      </c>
      <c r="B90" s="10" t="s">
        <v>10</v>
      </c>
      <c r="C90" s="11">
        <v>4276</v>
      </c>
      <c r="D90" s="12">
        <v>18878</v>
      </c>
      <c r="E90" s="8">
        <v>0.75</v>
      </c>
      <c r="F90" s="8"/>
      <c r="G90" s="8">
        <v>4132.43</v>
      </c>
      <c r="H90" s="8">
        <v>0.7228</v>
      </c>
      <c r="I90" s="8" t="s">
        <v>93</v>
      </c>
      <c r="J90" s="8"/>
    </row>
    <row r="91" spans="1:10" ht="15" customHeight="1" x14ac:dyDescent="0.3">
      <c r="A91" s="8" t="s">
        <v>98</v>
      </c>
      <c r="B91" s="10" t="s">
        <v>10</v>
      </c>
      <c r="C91" s="11">
        <v>2426</v>
      </c>
      <c r="D91" s="12">
        <v>18878</v>
      </c>
      <c r="E91" s="8">
        <v>1</v>
      </c>
      <c r="F91" s="8"/>
      <c r="G91" s="8">
        <v>4133.43</v>
      </c>
      <c r="H91" s="8">
        <v>0.7228</v>
      </c>
      <c r="I91" s="8" t="s">
        <v>93</v>
      </c>
      <c r="J91" s="8"/>
    </row>
    <row r="92" spans="1:10" ht="15" customHeight="1" x14ac:dyDescent="0.3">
      <c r="A92" s="8" t="s">
        <v>98</v>
      </c>
      <c r="B92" s="10" t="s">
        <v>10</v>
      </c>
      <c r="C92" s="11">
        <v>3653</v>
      </c>
      <c r="D92" s="12">
        <v>18878</v>
      </c>
      <c r="E92" s="8">
        <v>0.89</v>
      </c>
      <c r="F92" s="8"/>
      <c r="G92" s="8">
        <v>4134.3200000000006</v>
      </c>
      <c r="H92" s="8">
        <v>0.7228</v>
      </c>
      <c r="I92" s="8" t="s">
        <v>93</v>
      </c>
      <c r="J92" s="8"/>
    </row>
    <row r="93" spans="1:10" ht="15" customHeight="1" x14ac:dyDescent="0.3">
      <c r="A93" s="8" t="s">
        <v>99</v>
      </c>
      <c r="B93" s="10" t="s">
        <v>10</v>
      </c>
      <c r="C93" s="11">
        <v>4502</v>
      </c>
      <c r="D93" s="12">
        <v>18878</v>
      </c>
      <c r="E93" s="8">
        <v>1</v>
      </c>
      <c r="F93" s="8"/>
      <c r="G93" s="8">
        <v>4135.3200000000006</v>
      </c>
      <c r="H93" s="8">
        <v>0.7228</v>
      </c>
      <c r="I93" s="8" t="s">
        <v>93</v>
      </c>
      <c r="J93" s="8"/>
    </row>
    <row r="94" spans="1:10" ht="15" customHeight="1" x14ac:dyDescent="0.3">
      <c r="A94" s="8" t="s">
        <v>100</v>
      </c>
      <c r="B94" s="10" t="s">
        <v>10</v>
      </c>
      <c r="C94" s="11">
        <v>3599</v>
      </c>
      <c r="D94" s="12">
        <v>18878</v>
      </c>
      <c r="E94" s="8">
        <v>1.5</v>
      </c>
      <c r="F94" s="8"/>
      <c r="G94" s="8">
        <v>4136.8200000000006</v>
      </c>
      <c r="H94" s="8">
        <v>0.7228</v>
      </c>
      <c r="I94" s="8" t="s">
        <v>93</v>
      </c>
      <c r="J94" s="8"/>
    </row>
    <row r="95" spans="1:10" ht="15" customHeight="1" x14ac:dyDescent="0.3">
      <c r="A95" s="8" t="s">
        <v>101</v>
      </c>
      <c r="B95" s="10" t="s">
        <v>10</v>
      </c>
      <c r="C95" s="11">
        <v>2260</v>
      </c>
      <c r="D95" s="12">
        <v>18878</v>
      </c>
      <c r="E95" s="8">
        <v>1</v>
      </c>
      <c r="F95" s="8"/>
      <c r="G95" s="8">
        <v>4137.8200000000006</v>
      </c>
      <c r="H95" s="8">
        <v>0.7228</v>
      </c>
      <c r="I95" s="8" t="s">
        <v>93</v>
      </c>
      <c r="J95" s="8"/>
    </row>
    <row r="96" spans="1:10" ht="15" customHeight="1" x14ac:dyDescent="0.3">
      <c r="A96" s="8" t="s">
        <v>102</v>
      </c>
      <c r="B96" s="10" t="s">
        <v>10</v>
      </c>
      <c r="C96" s="11">
        <v>4640</v>
      </c>
      <c r="D96" s="12">
        <v>18878</v>
      </c>
      <c r="E96" s="8">
        <v>10</v>
      </c>
      <c r="F96" s="8"/>
      <c r="G96" s="8">
        <v>4147.8200000000006</v>
      </c>
      <c r="H96" s="8">
        <v>0.7228</v>
      </c>
      <c r="I96" s="8" t="s">
        <v>93</v>
      </c>
      <c r="J96" s="8"/>
    </row>
    <row r="97" spans="1:10" ht="15" customHeight="1" x14ac:dyDescent="0.3">
      <c r="A97" s="8" t="s">
        <v>103</v>
      </c>
      <c r="B97" s="10" t="s">
        <v>10</v>
      </c>
      <c r="C97" s="11">
        <v>3551</v>
      </c>
      <c r="D97" s="12">
        <v>18878</v>
      </c>
      <c r="E97" s="8">
        <v>1</v>
      </c>
      <c r="F97" s="8"/>
      <c r="G97" s="8">
        <v>4148.8200000000006</v>
      </c>
      <c r="H97" s="8">
        <v>0.7228</v>
      </c>
      <c r="I97" s="8" t="s">
        <v>93</v>
      </c>
      <c r="J97" s="8"/>
    </row>
    <row r="98" spans="1:10" ht="30" customHeight="1" x14ac:dyDescent="0.3">
      <c r="A98" s="8" t="s">
        <v>104</v>
      </c>
      <c r="B98" s="10" t="s">
        <v>10</v>
      </c>
      <c r="C98" s="11">
        <v>3999</v>
      </c>
      <c r="D98" s="12">
        <v>18878</v>
      </c>
      <c r="E98" s="8">
        <v>1</v>
      </c>
      <c r="F98" s="8"/>
      <c r="G98" s="8">
        <v>4149.8200000000006</v>
      </c>
      <c r="H98" s="8">
        <v>0.7228</v>
      </c>
      <c r="I98" s="8" t="s">
        <v>93</v>
      </c>
      <c r="J98" s="8"/>
    </row>
    <row r="99" spans="1:10" ht="15" customHeight="1" x14ac:dyDescent="0.3">
      <c r="A99" s="8" t="s">
        <v>105</v>
      </c>
      <c r="B99" s="10" t="s">
        <v>10</v>
      </c>
      <c r="C99" s="11">
        <v>4507</v>
      </c>
      <c r="D99" s="12">
        <v>18878</v>
      </c>
      <c r="E99" s="8">
        <v>5</v>
      </c>
      <c r="F99" s="8"/>
      <c r="G99" s="8">
        <v>4154.8200000000006</v>
      </c>
      <c r="H99" s="8">
        <v>0.7228</v>
      </c>
      <c r="I99" s="8" t="s">
        <v>93</v>
      </c>
      <c r="J99" s="8"/>
    </row>
    <row r="100" spans="1:10" ht="15" customHeight="1" x14ac:dyDescent="0.3">
      <c r="A100" s="8" t="s">
        <v>92</v>
      </c>
      <c r="B100" s="10" t="s">
        <v>10</v>
      </c>
      <c r="C100" s="11">
        <v>3207</v>
      </c>
      <c r="D100" s="12">
        <v>18878</v>
      </c>
      <c r="E100" s="8">
        <v>115</v>
      </c>
      <c r="F100" s="8"/>
      <c r="G100" s="8">
        <v>4269.8200000000006</v>
      </c>
      <c r="H100" s="8">
        <v>0.7228</v>
      </c>
      <c r="I100" s="8" t="s">
        <v>93</v>
      </c>
      <c r="J100" s="8"/>
    </row>
    <row r="101" spans="1:10" ht="30" customHeight="1" x14ac:dyDescent="0.3">
      <c r="A101" s="8" t="s">
        <v>106</v>
      </c>
      <c r="B101" s="10" t="s">
        <v>10</v>
      </c>
      <c r="C101" s="11">
        <v>4094</v>
      </c>
      <c r="D101" s="12">
        <v>18878</v>
      </c>
      <c r="E101" s="8">
        <v>8.5</v>
      </c>
      <c r="F101" s="8"/>
      <c r="G101" s="8">
        <v>4278.3200000000006</v>
      </c>
      <c r="H101" s="8">
        <v>0.7228</v>
      </c>
      <c r="I101" s="8" t="s">
        <v>93</v>
      </c>
      <c r="J101" s="8"/>
    </row>
    <row r="102" spans="1:10" ht="30" customHeight="1" x14ac:dyDescent="0.3">
      <c r="A102" s="8" t="s">
        <v>106</v>
      </c>
      <c r="B102" s="10" t="s">
        <v>10</v>
      </c>
      <c r="C102" s="11">
        <v>4383</v>
      </c>
      <c r="D102" s="12">
        <v>18878</v>
      </c>
      <c r="E102" s="8">
        <v>4.75</v>
      </c>
      <c r="F102" s="8"/>
      <c r="G102" s="8">
        <v>4283.0700000000006</v>
      </c>
      <c r="H102" s="8">
        <v>0.7228</v>
      </c>
      <c r="I102" s="8" t="s">
        <v>93</v>
      </c>
      <c r="J102" s="8"/>
    </row>
    <row r="103" spans="1:10" ht="15" customHeight="1" x14ac:dyDescent="0.3">
      <c r="A103" s="8" t="s">
        <v>43</v>
      </c>
      <c r="B103" s="10" t="s">
        <v>10</v>
      </c>
      <c r="C103" s="11">
        <v>4259</v>
      </c>
      <c r="D103" s="12">
        <v>18878</v>
      </c>
      <c r="E103" s="8">
        <v>0.25</v>
      </c>
      <c r="F103" s="8"/>
      <c r="G103" s="8">
        <v>4283.3200000000006</v>
      </c>
      <c r="H103" s="8">
        <v>0.7228</v>
      </c>
      <c r="I103" s="8" t="s">
        <v>93</v>
      </c>
      <c r="J103" s="8"/>
    </row>
    <row r="104" spans="1:10" ht="15" customHeight="1" x14ac:dyDescent="0.3">
      <c r="A104" s="8" t="s">
        <v>107</v>
      </c>
      <c r="B104" s="10" t="s">
        <v>10</v>
      </c>
      <c r="C104" s="11">
        <v>4805</v>
      </c>
      <c r="D104" s="12">
        <v>18878</v>
      </c>
      <c r="E104" s="8">
        <v>0.5</v>
      </c>
      <c r="F104" s="8"/>
      <c r="G104" s="8">
        <v>4283.8200000000006</v>
      </c>
      <c r="H104" s="8">
        <v>0.7228</v>
      </c>
      <c r="I104" s="8" t="s">
        <v>93</v>
      </c>
      <c r="J104" s="8"/>
    </row>
    <row r="105" spans="1:10" ht="15" customHeight="1" x14ac:dyDescent="0.3">
      <c r="A105" s="8" t="s">
        <v>108</v>
      </c>
      <c r="B105" s="10" t="s">
        <v>10</v>
      </c>
      <c r="C105" s="11">
        <v>4899</v>
      </c>
      <c r="D105" s="12">
        <v>18878</v>
      </c>
      <c r="E105" s="8">
        <v>1</v>
      </c>
      <c r="F105" s="8"/>
      <c r="G105" s="8">
        <v>4284.8200000000006</v>
      </c>
      <c r="H105" s="8">
        <v>0.7228</v>
      </c>
      <c r="I105" s="8" t="s">
        <v>93</v>
      </c>
      <c r="J105" s="8"/>
    </row>
    <row r="106" spans="1:10" ht="15" customHeight="1" x14ac:dyDescent="0.3">
      <c r="A106" s="8" t="s">
        <v>109</v>
      </c>
      <c r="B106" s="10" t="s">
        <v>10</v>
      </c>
      <c r="C106" s="11">
        <v>3849</v>
      </c>
      <c r="D106" s="12">
        <v>18878</v>
      </c>
      <c r="E106" s="8">
        <v>1</v>
      </c>
      <c r="F106" s="8"/>
      <c r="G106" s="8">
        <v>4285.8200000000006</v>
      </c>
      <c r="H106" s="8">
        <v>0.7228</v>
      </c>
      <c r="I106" s="8" t="s">
        <v>93</v>
      </c>
      <c r="J106" s="8"/>
    </row>
    <row r="107" spans="1:10" ht="15" customHeight="1" x14ac:dyDescent="0.3">
      <c r="A107" s="8" t="s">
        <v>110</v>
      </c>
      <c r="B107" s="10" t="s">
        <v>10</v>
      </c>
      <c r="C107" s="11">
        <v>4985</v>
      </c>
      <c r="D107" s="12">
        <v>18878</v>
      </c>
      <c r="E107" s="8">
        <v>1</v>
      </c>
      <c r="F107" s="8"/>
      <c r="G107" s="8">
        <v>4286.8200000000006</v>
      </c>
      <c r="H107" s="8">
        <v>0.7228</v>
      </c>
      <c r="I107" s="8" t="s">
        <v>93</v>
      </c>
      <c r="J107" s="8"/>
    </row>
    <row r="108" spans="1:10" ht="15" customHeight="1" x14ac:dyDescent="0.3">
      <c r="A108" s="8" t="s">
        <v>111</v>
      </c>
      <c r="B108" s="10" t="s">
        <v>10</v>
      </c>
      <c r="C108" s="11">
        <v>3458</v>
      </c>
      <c r="D108" s="12">
        <v>18878</v>
      </c>
      <c r="E108" s="8">
        <v>3</v>
      </c>
      <c r="F108" s="8"/>
      <c r="G108" s="8">
        <v>4289.8200000000006</v>
      </c>
      <c r="H108" s="8">
        <v>0.7228</v>
      </c>
      <c r="I108" s="8" t="s">
        <v>93</v>
      </c>
      <c r="J108" s="8"/>
    </row>
    <row r="109" spans="1:10" ht="15" customHeight="1" x14ac:dyDescent="0.3">
      <c r="A109" s="8" t="s">
        <v>112</v>
      </c>
      <c r="B109" s="10" t="s">
        <v>10</v>
      </c>
      <c r="C109" s="11">
        <v>4806</v>
      </c>
      <c r="D109" s="12">
        <v>18878</v>
      </c>
      <c r="E109" s="8">
        <v>0.5</v>
      </c>
      <c r="F109" s="8"/>
      <c r="G109" s="8">
        <v>4290.3200000000006</v>
      </c>
      <c r="H109" s="8">
        <v>0.7228</v>
      </c>
      <c r="I109" s="8" t="s">
        <v>93</v>
      </c>
      <c r="J109" s="8"/>
    </row>
    <row r="110" spans="1:10" ht="15" customHeight="1" x14ac:dyDescent="0.3">
      <c r="A110" s="8" t="s">
        <v>113</v>
      </c>
      <c r="B110" s="10" t="s">
        <v>10</v>
      </c>
      <c r="C110" s="11">
        <v>3555</v>
      </c>
      <c r="D110" s="12">
        <v>18878</v>
      </c>
      <c r="E110" s="8">
        <v>1</v>
      </c>
      <c r="F110" s="8"/>
      <c r="G110" s="8">
        <v>4291.3200000000006</v>
      </c>
      <c r="H110" s="8">
        <v>0.7228</v>
      </c>
      <c r="I110" s="8" t="s">
        <v>93</v>
      </c>
      <c r="J110" s="8"/>
    </row>
    <row r="111" spans="1:10" ht="15" customHeight="1" x14ac:dyDescent="0.3">
      <c r="A111" s="8" t="s">
        <v>114</v>
      </c>
      <c r="B111" s="10" t="s">
        <v>10</v>
      </c>
      <c r="C111" s="11">
        <v>3470</v>
      </c>
      <c r="D111" s="12">
        <v>18878</v>
      </c>
      <c r="E111" s="8">
        <v>2</v>
      </c>
      <c r="F111" s="8"/>
      <c r="G111" s="8">
        <v>4293.3200000000006</v>
      </c>
      <c r="H111" s="8">
        <v>0.7228</v>
      </c>
      <c r="I111" s="8" t="s">
        <v>93</v>
      </c>
      <c r="J111" s="8"/>
    </row>
    <row r="112" spans="1:10" ht="15" customHeight="1" x14ac:dyDescent="0.3">
      <c r="A112" s="8" t="s">
        <v>115</v>
      </c>
      <c r="B112" s="10" t="s">
        <v>10</v>
      </c>
      <c r="C112" s="11">
        <v>2479</v>
      </c>
      <c r="D112" s="12">
        <v>18878</v>
      </c>
      <c r="E112" s="8">
        <v>1</v>
      </c>
      <c r="F112" s="8"/>
      <c r="G112" s="8">
        <v>4294.3200000000006</v>
      </c>
      <c r="H112" s="8">
        <v>0.7228</v>
      </c>
      <c r="I112" s="8" t="s">
        <v>93</v>
      </c>
      <c r="J112" s="8"/>
    </row>
    <row r="113" spans="1:10" ht="15" customHeight="1" x14ac:dyDescent="0.3">
      <c r="A113" s="8" t="s">
        <v>116</v>
      </c>
      <c r="B113" s="10" t="s">
        <v>10</v>
      </c>
      <c r="C113" s="11">
        <v>3463</v>
      </c>
      <c r="D113" s="12">
        <v>18878</v>
      </c>
      <c r="E113" s="8">
        <v>1</v>
      </c>
      <c r="F113" s="8"/>
      <c r="G113" s="8">
        <v>4295.3200000000006</v>
      </c>
      <c r="H113" s="8">
        <v>0.7228</v>
      </c>
      <c r="I113" s="8" t="s">
        <v>93</v>
      </c>
      <c r="J113" s="8"/>
    </row>
    <row r="114" spans="1:10" ht="15" customHeight="1" x14ac:dyDescent="0.3">
      <c r="A114" s="8" t="s">
        <v>116</v>
      </c>
      <c r="B114" s="10" t="s">
        <v>10</v>
      </c>
      <c r="C114" s="11">
        <v>3584</v>
      </c>
      <c r="D114" s="12">
        <v>18878</v>
      </c>
      <c r="E114" s="8">
        <v>2</v>
      </c>
      <c r="F114" s="8"/>
      <c r="G114" s="8">
        <v>4297.3200000000006</v>
      </c>
      <c r="H114" s="8">
        <v>0.7228</v>
      </c>
      <c r="I114" s="8" t="s">
        <v>93</v>
      </c>
      <c r="J114" s="8"/>
    </row>
    <row r="115" spans="1:10" ht="15" customHeight="1" x14ac:dyDescent="0.3">
      <c r="A115" s="8" t="s">
        <v>117</v>
      </c>
      <c r="B115" s="10" t="s">
        <v>10</v>
      </c>
      <c r="C115" s="11">
        <v>3556</v>
      </c>
      <c r="D115" s="12">
        <v>18878</v>
      </c>
      <c r="E115" s="8">
        <v>1</v>
      </c>
      <c r="F115" s="8"/>
      <c r="G115" s="8">
        <v>4298.3200000000006</v>
      </c>
      <c r="H115" s="8">
        <v>0.7228</v>
      </c>
      <c r="I115" s="8" t="s">
        <v>93</v>
      </c>
      <c r="J115" s="8"/>
    </row>
    <row r="116" spans="1:10" ht="15" customHeight="1" x14ac:dyDescent="0.3">
      <c r="A116" s="8" t="s">
        <v>118</v>
      </c>
      <c r="B116" s="10" t="s">
        <v>10</v>
      </c>
      <c r="C116" s="11">
        <v>4877</v>
      </c>
      <c r="D116" s="12">
        <v>18878</v>
      </c>
      <c r="E116" s="8">
        <v>2</v>
      </c>
      <c r="F116" s="8"/>
      <c r="G116" s="8">
        <v>4300.3200000000006</v>
      </c>
      <c r="H116" s="8">
        <v>0.7228</v>
      </c>
      <c r="I116" s="8" t="s">
        <v>93</v>
      </c>
      <c r="J116" s="8"/>
    </row>
    <row r="117" spans="1:10" ht="15" customHeight="1" x14ac:dyDescent="0.3">
      <c r="A117" s="8" t="s">
        <v>119</v>
      </c>
      <c r="B117" s="10" t="s">
        <v>10</v>
      </c>
      <c r="C117" s="11">
        <v>4158</v>
      </c>
      <c r="D117" s="12">
        <v>18878</v>
      </c>
      <c r="E117" s="8">
        <v>0.5</v>
      </c>
      <c r="F117" s="8"/>
      <c r="G117" s="8">
        <v>4300.8200000000006</v>
      </c>
      <c r="H117" s="8">
        <v>0.7228</v>
      </c>
      <c r="I117" s="8" t="s">
        <v>93</v>
      </c>
      <c r="J117" s="8"/>
    </row>
    <row r="118" spans="1:10" ht="15" customHeight="1" x14ac:dyDescent="0.3">
      <c r="A118" s="8" t="s">
        <v>120</v>
      </c>
      <c r="B118" s="10" t="s">
        <v>10</v>
      </c>
      <c r="C118" s="11">
        <v>3468</v>
      </c>
      <c r="D118" s="12">
        <v>18878</v>
      </c>
      <c r="E118" s="8">
        <v>0.25</v>
      </c>
      <c r="F118" s="8"/>
      <c r="G118" s="8">
        <v>4301.0700000000006</v>
      </c>
      <c r="H118" s="8">
        <v>0.7228</v>
      </c>
      <c r="I118" s="8" t="s">
        <v>93</v>
      </c>
      <c r="J118" s="8"/>
    </row>
    <row r="119" spans="1:10" ht="15" customHeight="1" x14ac:dyDescent="0.3">
      <c r="A119" s="8" t="s">
        <v>121</v>
      </c>
      <c r="B119" s="10" t="s">
        <v>10</v>
      </c>
      <c r="C119" s="11">
        <v>3462</v>
      </c>
      <c r="D119" s="12">
        <v>18878</v>
      </c>
      <c r="E119" s="8">
        <v>1</v>
      </c>
      <c r="F119" s="8"/>
      <c r="G119" s="8">
        <v>4302.0700000000006</v>
      </c>
      <c r="H119" s="8">
        <v>0.7228</v>
      </c>
      <c r="I119" s="8" t="s">
        <v>93</v>
      </c>
      <c r="J119" s="8"/>
    </row>
    <row r="120" spans="1:10" ht="15" customHeight="1" x14ac:dyDescent="0.3">
      <c r="A120" s="8" t="s">
        <v>122</v>
      </c>
      <c r="B120" s="10" t="s">
        <v>10</v>
      </c>
      <c r="C120" s="11">
        <v>42</v>
      </c>
      <c r="D120" s="12">
        <v>18878</v>
      </c>
      <c r="E120" s="8">
        <v>58.8</v>
      </c>
      <c r="F120" s="8"/>
      <c r="G120" s="8">
        <v>4360.8700000000008</v>
      </c>
      <c r="H120" s="8">
        <v>0.7228</v>
      </c>
      <c r="I120" s="8" t="s">
        <v>93</v>
      </c>
      <c r="J120" s="8"/>
    </row>
    <row r="121" spans="1:10" ht="15" customHeight="1" x14ac:dyDescent="0.3">
      <c r="A121" s="8" t="s">
        <v>123</v>
      </c>
      <c r="B121" s="10" t="s">
        <v>10</v>
      </c>
      <c r="C121" s="11">
        <v>3461</v>
      </c>
      <c r="D121" s="12">
        <v>18878</v>
      </c>
      <c r="E121" s="8">
        <v>1</v>
      </c>
      <c r="F121" s="8"/>
      <c r="G121" s="8">
        <v>4361.8700000000008</v>
      </c>
      <c r="H121" s="8">
        <v>0.7228</v>
      </c>
      <c r="I121" s="8" t="s">
        <v>93</v>
      </c>
      <c r="J121" s="8"/>
    </row>
    <row r="122" spans="1:10" ht="15" customHeight="1" x14ac:dyDescent="0.3">
      <c r="A122" s="8" t="s">
        <v>124</v>
      </c>
      <c r="B122" s="10" t="s">
        <v>10</v>
      </c>
      <c r="C122" s="11">
        <v>4870</v>
      </c>
      <c r="D122" s="12">
        <v>18878</v>
      </c>
      <c r="E122" s="8">
        <v>0.25</v>
      </c>
      <c r="F122" s="8"/>
      <c r="G122" s="8">
        <v>4362.1200000000008</v>
      </c>
      <c r="H122" s="8">
        <v>0.7228</v>
      </c>
      <c r="I122" s="8" t="s">
        <v>93</v>
      </c>
      <c r="J122" s="8"/>
    </row>
    <row r="123" spans="1:10" ht="15" customHeight="1" x14ac:dyDescent="0.3">
      <c r="A123" s="8" t="s">
        <v>125</v>
      </c>
      <c r="B123" s="10" t="s">
        <v>10</v>
      </c>
      <c r="C123" s="11">
        <v>3467</v>
      </c>
      <c r="D123" s="12">
        <v>18878</v>
      </c>
      <c r="E123" s="8">
        <v>31.6</v>
      </c>
      <c r="F123" s="8"/>
      <c r="G123" s="8">
        <v>4393.7200000000012</v>
      </c>
      <c r="H123" s="8">
        <v>0.7228</v>
      </c>
      <c r="I123" s="8" t="s">
        <v>93</v>
      </c>
      <c r="J123" s="8"/>
    </row>
    <row r="124" spans="1:10" ht="15" customHeight="1" x14ac:dyDescent="0.3">
      <c r="A124" s="8" t="s">
        <v>126</v>
      </c>
      <c r="B124" s="10" t="s">
        <v>10</v>
      </c>
      <c r="C124" s="11">
        <v>3471</v>
      </c>
      <c r="D124" s="12">
        <v>18878</v>
      </c>
      <c r="E124" s="8">
        <v>1</v>
      </c>
      <c r="F124" s="8"/>
      <c r="G124" s="8">
        <v>4394.7200000000012</v>
      </c>
      <c r="H124" s="8">
        <v>0.7228</v>
      </c>
      <c r="I124" s="8" t="s">
        <v>93</v>
      </c>
      <c r="J124" s="8"/>
    </row>
    <row r="125" spans="1:10" ht="15" customHeight="1" x14ac:dyDescent="0.3">
      <c r="A125" s="8" t="s">
        <v>94</v>
      </c>
      <c r="B125" s="10" t="s">
        <v>10</v>
      </c>
      <c r="C125" s="11">
        <v>3206</v>
      </c>
      <c r="D125" s="12">
        <v>18878</v>
      </c>
      <c r="E125" s="8">
        <v>83</v>
      </c>
      <c r="F125" s="8"/>
      <c r="G125" s="8">
        <v>4477.7200000000012</v>
      </c>
      <c r="H125" s="8">
        <v>0.7228</v>
      </c>
      <c r="I125" s="8" t="s">
        <v>93</v>
      </c>
      <c r="J125" s="8"/>
    </row>
    <row r="126" spans="1:10" ht="28.8" x14ac:dyDescent="0.3">
      <c r="A126" s="8" t="s">
        <v>127</v>
      </c>
      <c r="B126" s="10" t="s">
        <v>10</v>
      </c>
      <c r="C126" s="11">
        <v>3735</v>
      </c>
      <c r="D126" s="12">
        <v>18878</v>
      </c>
      <c r="E126" s="8">
        <v>6.48</v>
      </c>
      <c r="F126" s="8"/>
      <c r="G126" s="8">
        <v>4484.2000000000007</v>
      </c>
      <c r="H126" s="8">
        <v>0.7228</v>
      </c>
      <c r="I126" s="8" t="s">
        <v>93</v>
      </c>
      <c r="J126" s="8"/>
    </row>
    <row r="127" spans="1:10" ht="15" customHeight="1" x14ac:dyDescent="0.3">
      <c r="A127" s="8" t="s">
        <v>128</v>
      </c>
      <c r="B127" s="10" t="s">
        <v>10</v>
      </c>
      <c r="C127" s="11">
        <v>3466</v>
      </c>
      <c r="D127" s="12">
        <v>18878</v>
      </c>
      <c r="E127" s="8">
        <v>6</v>
      </c>
      <c r="F127" s="8"/>
      <c r="G127" s="8">
        <v>4490.2000000000007</v>
      </c>
      <c r="H127" s="8">
        <v>0.7228</v>
      </c>
      <c r="I127" s="8" t="s">
        <v>93</v>
      </c>
      <c r="J127" s="8"/>
    </row>
    <row r="128" spans="1:10" ht="15" customHeight="1" x14ac:dyDescent="0.3">
      <c r="A128" s="8" t="s">
        <v>129</v>
      </c>
      <c r="B128" s="10" t="s">
        <v>10</v>
      </c>
      <c r="C128" s="11">
        <v>4869</v>
      </c>
      <c r="D128" s="12">
        <v>18878</v>
      </c>
      <c r="E128" s="8">
        <v>1</v>
      </c>
      <c r="F128" s="8"/>
      <c r="G128" s="8">
        <v>4491.2000000000007</v>
      </c>
      <c r="H128" s="8">
        <v>0.7228</v>
      </c>
      <c r="I128" s="8" t="s">
        <v>93</v>
      </c>
      <c r="J128" s="8"/>
    </row>
    <row r="129" spans="1:10" ht="15" customHeight="1" x14ac:dyDescent="0.3">
      <c r="A129" s="8" t="s">
        <v>130</v>
      </c>
      <c r="B129" s="10" t="s">
        <v>10</v>
      </c>
      <c r="C129" s="11">
        <v>3719</v>
      </c>
      <c r="D129" s="12">
        <v>18878</v>
      </c>
      <c r="E129" s="8">
        <v>1</v>
      </c>
      <c r="F129" s="8"/>
      <c r="G129" s="8">
        <v>4492.2000000000007</v>
      </c>
      <c r="H129" s="8">
        <v>0.7228</v>
      </c>
      <c r="I129" s="8" t="s">
        <v>93</v>
      </c>
      <c r="J129" s="8"/>
    </row>
    <row r="130" spans="1:10" ht="15" customHeight="1" x14ac:dyDescent="0.3">
      <c r="A130" s="8" t="s">
        <v>131</v>
      </c>
      <c r="B130" s="10" t="s">
        <v>10</v>
      </c>
      <c r="C130" s="11">
        <v>4017</v>
      </c>
      <c r="D130" s="12">
        <v>18878</v>
      </c>
      <c r="E130" s="8">
        <v>1</v>
      </c>
      <c r="F130" s="8"/>
      <c r="G130" s="8">
        <v>4493.2000000000007</v>
      </c>
      <c r="H130" s="8">
        <v>0.7228</v>
      </c>
      <c r="I130" s="8" t="s">
        <v>93</v>
      </c>
      <c r="J130" s="8"/>
    </row>
    <row r="131" spans="1:10" ht="15" customHeight="1" x14ac:dyDescent="0.3">
      <c r="A131" s="8" t="s">
        <v>132</v>
      </c>
      <c r="B131" s="10" t="s">
        <v>10</v>
      </c>
      <c r="C131" s="11">
        <v>3848</v>
      </c>
      <c r="D131" s="12">
        <v>18878</v>
      </c>
      <c r="E131" s="8">
        <v>0.5</v>
      </c>
      <c r="F131" s="8"/>
      <c r="G131" s="8">
        <v>4493.7000000000007</v>
      </c>
      <c r="H131" s="8">
        <v>0.7228</v>
      </c>
      <c r="I131" s="8" t="s">
        <v>93</v>
      </c>
      <c r="J131" s="8"/>
    </row>
    <row r="132" spans="1:10" ht="15" customHeight="1" x14ac:dyDescent="0.3">
      <c r="A132" s="8" t="s">
        <v>133</v>
      </c>
      <c r="B132" s="10" t="s">
        <v>10</v>
      </c>
      <c r="C132" s="11">
        <v>3469</v>
      </c>
      <c r="D132" s="12">
        <v>18878</v>
      </c>
      <c r="E132" s="8">
        <v>1</v>
      </c>
      <c r="F132" s="8"/>
      <c r="G132" s="8">
        <v>4494.7000000000007</v>
      </c>
      <c r="H132" s="8">
        <v>0.7228</v>
      </c>
      <c r="I132" s="8" t="s">
        <v>93</v>
      </c>
      <c r="J132" s="8"/>
    </row>
    <row r="133" spans="1:10" ht="15" customHeight="1" x14ac:dyDescent="0.3">
      <c r="A133" s="8" t="s">
        <v>134</v>
      </c>
      <c r="B133" s="10" t="s">
        <v>10</v>
      </c>
      <c r="C133" s="11">
        <v>3971</v>
      </c>
      <c r="D133" s="12">
        <v>18878</v>
      </c>
      <c r="E133" s="8">
        <v>0.5</v>
      </c>
      <c r="F133" s="8"/>
      <c r="G133" s="8">
        <v>4495.2000000000007</v>
      </c>
      <c r="H133" s="8">
        <v>0.7228</v>
      </c>
      <c r="I133" s="8" t="s">
        <v>93</v>
      </c>
      <c r="J133" s="8"/>
    </row>
    <row r="134" spans="1:10" ht="15" customHeight="1" x14ac:dyDescent="0.3">
      <c r="A134" s="8" t="s">
        <v>135</v>
      </c>
      <c r="B134" s="10" t="s">
        <v>10</v>
      </c>
      <c r="C134" s="11">
        <v>4820</v>
      </c>
      <c r="D134" s="12">
        <v>18878</v>
      </c>
      <c r="E134" s="8">
        <v>1.5</v>
      </c>
      <c r="F134" s="8"/>
      <c r="G134" s="8">
        <v>4496.7000000000007</v>
      </c>
      <c r="H134" s="8">
        <v>0.7228</v>
      </c>
      <c r="I134" s="8" t="s">
        <v>93</v>
      </c>
      <c r="J134" s="8"/>
    </row>
    <row r="135" spans="1:10" ht="15" customHeight="1" x14ac:dyDescent="0.3">
      <c r="A135" s="8" t="s">
        <v>136</v>
      </c>
      <c r="B135" s="10" t="s">
        <v>10</v>
      </c>
      <c r="C135" s="11">
        <v>4936</v>
      </c>
      <c r="D135" s="12">
        <v>18878</v>
      </c>
      <c r="E135" s="8">
        <v>1</v>
      </c>
      <c r="F135" s="8"/>
      <c r="G135" s="8">
        <v>4497.7000000000007</v>
      </c>
      <c r="H135" s="8">
        <v>0.7228</v>
      </c>
      <c r="I135" s="8" t="s">
        <v>93</v>
      </c>
      <c r="J135" s="8"/>
    </row>
    <row r="136" spans="1:10" ht="15" customHeight="1" x14ac:dyDescent="0.3">
      <c r="A136" s="8" t="s">
        <v>137</v>
      </c>
      <c r="B136" s="10" t="s">
        <v>10</v>
      </c>
      <c r="C136" s="11">
        <v>3887</v>
      </c>
      <c r="D136" s="12">
        <v>18878</v>
      </c>
      <c r="E136" s="8">
        <v>1</v>
      </c>
      <c r="F136" s="8"/>
      <c r="G136" s="8">
        <v>4498.7000000000007</v>
      </c>
      <c r="H136" s="8">
        <v>0.7228</v>
      </c>
      <c r="I136" s="8" t="s">
        <v>93</v>
      </c>
      <c r="J136" s="8"/>
    </row>
    <row r="137" spans="1:10" ht="15" customHeight="1" x14ac:dyDescent="0.3">
      <c r="A137" s="8" t="s">
        <v>138</v>
      </c>
      <c r="B137" s="10" t="s">
        <v>10</v>
      </c>
      <c r="C137" s="11">
        <v>4815</v>
      </c>
      <c r="D137" s="12">
        <v>18878</v>
      </c>
      <c r="E137" s="8">
        <v>1.5</v>
      </c>
      <c r="F137" s="8"/>
      <c r="G137" s="8">
        <v>4500.2000000000007</v>
      </c>
      <c r="H137" s="8">
        <v>0.7228</v>
      </c>
      <c r="I137" s="8" t="s">
        <v>93</v>
      </c>
      <c r="J137" s="8"/>
    </row>
    <row r="138" spans="1:10" ht="15" customHeight="1" x14ac:dyDescent="0.3">
      <c r="A138" s="8" t="s">
        <v>139</v>
      </c>
      <c r="B138" s="10" t="s">
        <v>10</v>
      </c>
      <c r="C138" s="11">
        <v>4991</v>
      </c>
      <c r="D138" s="12">
        <v>18878</v>
      </c>
      <c r="E138" s="8">
        <v>1</v>
      </c>
      <c r="F138" s="8"/>
      <c r="G138" s="8">
        <v>4501.2000000000007</v>
      </c>
      <c r="H138" s="8">
        <v>0.7228</v>
      </c>
      <c r="I138" s="8" t="s">
        <v>93</v>
      </c>
      <c r="J138" s="8"/>
    </row>
    <row r="139" spans="1:10" ht="15" customHeight="1" x14ac:dyDescent="0.3">
      <c r="A139" s="8" t="s">
        <v>139</v>
      </c>
      <c r="B139" s="10" t="s">
        <v>10</v>
      </c>
      <c r="C139" s="11">
        <v>4994</v>
      </c>
      <c r="D139" s="12">
        <v>18878</v>
      </c>
      <c r="E139" s="8">
        <v>0.5</v>
      </c>
      <c r="F139" s="8"/>
      <c r="G139" s="8">
        <v>4501.7000000000007</v>
      </c>
      <c r="H139" s="8">
        <v>0.7228</v>
      </c>
      <c r="I139" s="8" t="s">
        <v>93</v>
      </c>
      <c r="J139" s="8"/>
    </row>
    <row r="140" spans="1:10" ht="15" customHeight="1" x14ac:dyDescent="0.3">
      <c r="A140" s="8" t="s">
        <v>140</v>
      </c>
      <c r="B140" s="10" t="s">
        <v>10</v>
      </c>
      <c r="C140" s="11">
        <v>4849</v>
      </c>
      <c r="D140" s="12">
        <v>18878</v>
      </c>
      <c r="E140" s="8">
        <v>1</v>
      </c>
      <c r="F140" s="8"/>
      <c r="G140" s="8">
        <v>4502.7000000000007</v>
      </c>
      <c r="H140" s="8">
        <v>0.7228</v>
      </c>
      <c r="I140" s="8" t="s">
        <v>93</v>
      </c>
      <c r="J140" s="8"/>
    </row>
    <row r="141" spans="1:10" ht="15" customHeight="1" x14ac:dyDescent="0.3">
      <c r="A141" s="8" t="s">
        <v>141</v>
      </c>
      <c r="B141" s="10" t="s">
        <v>10</v>
      </c>
      <c r="C141" s="11">
        <v>3554</v>
      </c>
      <c r="D141" s="12">
        <v>18878</v>
      </c>
      <c r="E141" s="8">
        <v>1</v>
      </c>
      <c r="F141" s="8"/>
      <c r="G141" s="8">
        <v>4503.7000000000007</v>
      </c>
      <c r="H141" s="8">
        <v>0.7228</v>
      </c>
      <c r="I141" s="8" t="s">
        <v>93</v>
      </c>
      <c r="J141" s="8"/>
    </row>
    <row r="142" spans="1:10" ht="15" customHeight="1" x14ac:dyDescent="0.3">
      <c r="A142" s="8" t="s">
        <v>17</v>
      </c>
      <c r="B142" s="10" t="s">
        <v>10</v>
      </c>
      <c r="C142" s="11">
        <v>2948</v>
      </c>
      <c r="D142" s="12">
        <v>18878</v>
      </c>
      <c r="E142" s="8">
        <v>190</v>
      </c>
      <c r="F142" s="8"/>
      <c r="G142" s="8">
        <v>4693.7000000000007</v>
      </c>
      <c r="H142" s="8">
        <v>0.7228</v>
      </c>
      <c r="I142" s="8" t="s">
        <v>93</v>
      </c>
      <c r="J142" s="8"/>
    </row>
    <row r="143" spans="1:10" ht="15" customHeight="1" x14ac:dyDescent="0.3">
      <c r="A143" s="8" t="s">
        <v>17</v>
      </c>
      <c r="B143" s="10" t="s">
        <v>10</v>
      </c>
      <c r="C143" s="11">
        <v>4547</v>
      </c>
      <c r="D143" s="12">
        <v>18878</v>
      </c>
      <c r="E143" s="8">
        <v>3.52</v>
      </c>
      <c r="F143" s="8"/>
      <c r="G143" s="8">
        <v>4697.2200000000012</v>
      </c>
      <c r="H143" s="8">
        <v>0.7228</v>
      </c>
      <c r="I143" s="8" t="s">
        <v>93</v>
      </c>
      <c r="J143" s="8"/>
    </row>
    <row r="144" spans="1:10" ht="15" customHeight="1" x14ac:dyDescent="0.3">
      <c r="A144" s="8" t="s">
        <v>17</v>
      </c>
      <c r="B144" s="10" t="s">
        <v>10</v>
      </c>
      <c r="C144" s="11">
        <v>4847</v>
      </c>
      <c r="D144" s="12">
        <v>18878</v>
      </c>
      <c r="E144" s="8">
        <v>1</v>
      </c>
      <c r="F144" s="8"/>
      <c r="G144" s="8">
        <v>4698.2200000000012</v>
      </c>
      <c r="H144" s="8">
        <v>0.7228</v>
      </c>
      <c r="I144" s="8" t="s">
        <v>93</v>
      </c>
      <c r="J144" s="8"/>
    </row>
    <row r="145" spans="1:10" ht="15" customHeight="1" x14ac:dyDescent="0.3">
      <c r="A145" s="8" t="s">
        <v>17</v>
      </c>
      <c r="B145" s="10" t="s">
        <v>10</v>
      </c>
      <c r="C145" s="11">
        <v>4855</v>
      </c>
      <c r="D145" s="12">
        <v>18878</v>
      </c>
      <c r="E145" s="8">
        <v>0.5</v>
      </c>
      <c r="F145" s="8"/>
      <c r="G145" s="8">
        <v>4698.7200000000012</v>
      </c>
      <c r="H145" s="8">
        <v>0.7228</v>
      </c>
      <c r="I145" s="8" t="s">
        <v>93</v>
      </c>
      <c r="J145" s="8"/>
    </row>
    <row r="146" spans="1:10" ht="15" customHeight="1" x14ac:dyDescent="0.3">
      <c r="A146" s="8" t="s">
        <v>17</v>
      </c>
      <c r="B146" s="10" t="s">
        <v>10</v>
      </c>
      <c r="C146" s="11">
        <v>4856</v>
      </c>
      <c r="D146" s="12">
        <v>18878</v>
      </c>
      <c r="E146" s="8">
        <v>2.11</v>
      </c>
      <c r="F146" s="8"/>
      <c r="G146" s="8">
        <v>4700.8300000000008</v>
      </c>
      <c r="H146" s="8">
        <v>0.7228</v>
      </c>
      <c r="I146" s="8" t="s">
        <v>93</v>
      </c>
      <c r="J146" s="8"/>
    </row>
    <row r="147" spans="1:10" ht="15" customHeight="1" x14ac:dyDescent="0.3">
      <c r="A147" s="8" t="s">
        <v>142</v>
      </c>
      <c r="B147" s="10" t="s">
        <v>10</v>
      </c>
      <c r="C147" s="11">
        <v>3460</v>
      </c>
      <c r="D147" s="12">
        <v>18878</v>
      </c>
      <c r="E147" s="8">
        <v>3</v>
      </c>
      <c r="F147" s="8"/>
      <c r="G147" s="8">
        <v>4703.8300000000008</v>
      </c>
      <c r="H147" s="8">
        <v>0.7228</v>
      </c>
      <c r="I147" s="8" t="s">
        <v>93</v>
      </c>
      <c r="J147" s="8"/>
    </row>
    <row r="148" spans="1:10" ht="15" customHeight="1" x14ac:dyDescent="0.3">
      <c r="A148" s="8" t="s">
        <v>142</v>
      </c>
      <c r="B148" s="10" t="s">
        <v>10</v>
      </c>
      <c r="C148" s="11">
        <v>3794</v>
      </c>
      <c r="D148" s="12">
        <v>18878</v>
      </c>
      <c r="E148" s="8">
        <v>4.75</v>
      </c>
      <c r="F148" s="8"/>
      <c r="G148" s="8">
        <v>4708.5800000000008</v>
      </c>
      <c r="H148" s="8">
        <v>0.7228</v>
      </c>
      <c r="I148" s="8" t="s">
        <v>93</v>
      </c>
      <c r="J148" s="8"/>
    </row>
    <row r="149" spans="1:10" ht="15" customHeight="1" x14ac:dyDescent="0.3">
      <c r="A149" s="8" t="s">
        <v>142</v>
      </c>
      <c r="B149" s="10" t="s">
        <v>10</v>
      </c>
      <c r="C149" s="11">
        <v>3839</v>
      </c>
      <c r="D149" s="12">
        <v>18878</v>
      </c>
      <c r="E149" s="8">
        <v>8</v>
      </c>
      <c r="F149" s="8"/>
      <c r="G149" s="8">
        <v>4716.5800000000008</v>
      </c>
      <c r="H149" s="8">
        <v>0.7228</v>
      </c>
      <c r="I149" s="8" t="s">
        <v>93</v>
      </c>
      <c r="J149" s="8"/>
    </row>
    <row r="150" spans="1:10" ht="15" customHeight="1" x14ac:dyDescent="0.3">
      <c r="A150" s="8" t="s">
        <v>142</v>
      </c>
      <c r="B150" s="10" t="s">
        <v>10</v>
      </c>
      <c r="C150" s="11">
        <v>4689</v>
      </c>
      <c r="D150" s="12">
        <v>18878</v>
      </c>
      <c r="E150" s="8">
        <v>3.37</v>
      </c>
      <c r="F150" s="8"/>
      <c r="G150" s="8">
        <v>4719.9500000000007</v>
      </c>
      <c r="H150" s="8">
        <v>0.7228</v>
      </c>
      <c r="I150" s="8" t="s">
        <v>93</v>
      </c>
      <c r="J150" s="8"/>
    </row>
    <row r="151" spans="1:10" ht="15" customHeight="1" x14ac:dyDescent="0.3">
      <c r="A151" s="8" t="s">
        <v>143</v>
      </c>
      <c r="B151" s="10" t="s">
        <v>10</v>
      </c>
      <c r="C151" s="11">
        <v>3750</v>
      </c>
      <c r="D151" s="12">
        <v>18878</v>
      </c>
      <c r="E151" s="8">
        <v>2</v>
      </c>
      <c r="F151" s="8"/>
      <c r="G151" s="8">
        <v>4721.9500000000007</v>
      </c>
      <c r="H151" s="8">
        <v>0.7228</v>
      </c>
      <c r="I151" s="8" t="s">
        <v>93</v>
      </c>
      <c r="J151" s="8"/>
    </row>
    <row r="152" spans="1:10" ht="15" customHeight="1" x14ac:dyDescent="0.3">
      <c r="A152" s="8" t="s">
        <v>144</v>
      </c>
      <c r="B152" s="10" t="s">
        <v>10</v>
      </c>
      <c r="C152" s="11">
        <v>3868</v>
      </c>
      <c r="D152" s="12">
        <v>18878</v>
      </c>
      <c r="E152" s="8">
        <v>10</v>
      </c>
      <c r="F152" s="8"/>
      <c r="G152" s="8">
        <v>4731.9500000000007</v>
      </c>
      <c r="H152" s="8">
        <v>0.7228</v>
      </c>
      <c r="I152" s="8" t="s">
        <v>93</v>
      </c>
      <c r="J152" s="8"/>
    </row>
    <row r="153" spans="1:10" ht="15" customHeight="1" x14ac:dyDescent="0.3">
      <c r="A153" s="8" t="s">
        <v>145</v>
      </c>
      <c r="B153" s="10" t="s">
        <v>10</v>
      </c>
      <c r="C153" s="11">
        <v>4848</v>
      </c>
      <c r="D153" s="12">
        <v>18878</v>
      </c>
      <c r="E153" s="8">
        <v>1</v>
      </c>
      <c r="F153" s="8"/>
      <c r="G153" s="8">
        <v>4732.9500000000007</v>
      </c>
      <c r="H153" s="8">
        <v>0.7228</v>
      </c>
      <c r="I153" s="8" t="s">
        <v>93</v>
      </c>
      <c r="J153" s="8"/>
    </row>
    <row r="154" spans="1:10" ht="15" customHeight="1" x14ac:dyDescent="0.3">
      <c r="A154" s="8" t="s">
        <v>146</v>
      </c>
      <c r="B154" s="10" t="s">
        <v>10</v>
      </c>
      <c r="C154" s="11">
        <v>307</v>
      </c>
      <c r="D154" s="12">
        <v>20219</v>
      </c>
      <c r="E154" s="8">
        <v>250</v>
      </c>
      <c r="F154" s="8"/>
      <c r="G154" s="8">
        <v>4982.9500000000007</v>
      </c>
      <c r="H154" s="8">
        <v>0.7228</v>
      </c>
      <c r="I154" s="8" t="s">
        <v>93</v>
      </c>
      <c r="J154" s="8"/>
    </row>
    <row r="155" spans="1:10" ht="15" customHeight="1" x14ac:dyDescent="0.3">
      <c r="A155" s="8" t="s">
        <v>147</v>
      </c>
      <c r="B155" s="10" t="s">
        <v>10</v>
      </c>
      <c r="C155" s="11">
        <v>335</v>
      </c>
      <c r="D155" s="12">
        <v>21103</v>
      </c>
      <c r="E155" s="8">
        <v>275.44</v>
      </c>
      <c r="F155" s="8"/>
      <c r="G155" s="8">
        <v>5258.39</v>
      </c>
      <c r="H155" s="8">
        <v>0.7228</v>
      </c>
      <c r="I155" s="8" t="s">
        <v>93</v>
      </c>
      <c r="J155" s="8"/>
    </row>
    <row r="156" spans="1:10" ht="15" customHeight="1" x14ac:dyDescent="0.3">
      <c r="A156" s="8" t="s">
        <v>148</v>
      </c>
      <c r="B156" s="10" t="s">
        <v>10</v>
      </c>
      <c r="C156" s="11">
        <v>4511</v>
      </c>
      <c r="D156" s="12">
        <v>37925</v>
      </c>
      <c r="E156" s="8">
        <v>0.25</v>
      </c>
      <c r="F156" s="8"/>
      <c r="G156" s="8">
        <v>5258.64</v>
      </c>
      <c r="H156" s="8">
        <v>0.7228</v>
      </c>
      <c r="I156" s="8" t="s">
        <v>93</v>
      </c>
      <c r="J156" s="8"/>
    </row>
    <row r="157" spans="1:10" ht="15" customHeight="1" x14ac:dyDescent="0.3">
      <c r="A157" s="8" t="s">
        <v>149</v>
      </c>
      <c r="B157" s="10" t="s">
        <v>10</v>
      </c>
      <c r="C157" s="11">
        <v>4611</v>
      </c>
      <c r="D157" s="12">
        <v>38695</v>
      </c>
      <c r="E157" s="8">
        <v>0.25</v>
      </c>
      <c r="F157" s="8"/>
      <c r="G157" s="8">
        <v>5258.89</v>
      </c>
      <c r="H157" s="8">
        <v>0.7228</v>
      </c>
      <c r="I157" s="8" t="s">
        <v>93</v>
      </c>
      <c r="J157" s="8"/>
    </row>
    <row r="158" spans="1:10" ht="15" customHeight="1" x14ac:dyDescent="0.3">
      <c r="A158" s="8" t="s">
        <v>150</v>
      </c>
      <c r="B158" s="10" t="s">
        <v>10</v>
      </c>
      <c r="C158" s="11">
        <v>4768</v>
      </c>
      <c r="D158" s="12">
        <v>39862</v>
      </c>
      <c r="E158" s="8">
        <v>0.25</v>
      </c>
      <c r="F158" s="8"/>
      <c r="G158" s="8">
        <v>5259.14</v>
      </c>
      <c r="H158" s="8">
        <v>0.7228</v>
      </c>
      <c r="I158" s="8" t="s">
        <v>93</v>
      </c>
      <c r="J158" s="8"/>
    </row>
    <row r="159" spans="1:10" ht="15" customHeight="1" x14ac:dyDescent="0.3">
      <c r="A159" s="8" t="s">
        <v>151</v>
      </c>
      <c r="B159" s="10" t="s">
        <v>10</v>
      </c>
      <c r="C159" s="11">
        <v>4822</v>
      </c>
      <c r="D159" s="12">
        <v>40154</v>
      </c>
      <c r="E159" s="8">
        <v>0.25</v>
      </c>
      <c r="F159" s="8"/>
      <c r="G159" s="8">
        <v>5259.39</v>
      </c>
      <c r="H159" s="8">
        <v>0.7228</v>
      </c>
      <c r="I159" s="8" t="s">
        <v>93</v>
      </c>
      <c r="J159" s="8"/>
    </row>
    <row r="160" spans="1:10" ht="15" customHeight="1" x14ac:dyDescent="0.3">
      <c r="A160" s="5" t="s">
        <v>152</v>
      </c>
      <c r="B160" s="6" t="s">
        <v>10</v>
      </c>
      <c r="C160" s="7">
        <v>4038</v>
      </c>
      <c r="D160" s="5">
        <v>1880</v>
      </c>
      <c r="E160" s="5">
        <v>61.2</v>
      </c>
      <c r="F160" s="5">
        <v>0.255</v>
      </c>
      <c r="G160" s="5">
        <f>E160</f>
        <v>61.2</v>
      </c>
      <c r="H160" s="5">
        <f>F160</f>
        <v>0.255</v>
      </c>
      <c r="I160" s="5" t="s">
        <v>153</v>
      </c>
      <c r="J160" s="8"/>
    </row>
    <row r="161" spans="1:10" ht="15" customHeight="1" x14ac:dyDescent="0.3">
      <c r="A161" s="5" t="s">
        <v>154</v>
      </c>
      <c r="B161" s="6" t="s">
        <v>10</v>
      </c>
      <c r="C161" s="7">
        <v>3434</v>
      </c>
      <c r="D161" s="5">
        <v>1880</v>
      </c>
      <c r="E161" s="5">
        <v>37.200000000000003</v>
      </c>
      <c r="F161" s="5">
        <v>0.155</v>
      </c>
      <c r="G161" s="5">
        <f t="shared" ref="G161:H176" si="3">G160+E161</f>
        <v>98.4</v>
      </c>
      <c r="H161" s="5">
        <f t="shared" si="3"/>
        <v>0.41000000000000003</v>
      </c>
      <c r="I161" s="5" t="s">
        <v>153</v>
      </c>
      <c r="J161" s="8"/>
    </row>
    <row r="162" spans="1:10" ht="15" customHeight="1" x14ac:dyDescent="0.3">
      <c r="A162" s="5" t="s">
        <v>155</v>
      </c>
      <c r="B162" s="6" t="s">
        <v>10</v>
      </c>
      <c r="C162" s="7">
        <v>3580</v>
      </c>
      <c r="D162" s="5">
        <v>1880</v>
      </c>
      <c r="E162" s="5"/>
      <c r="F162" s="5">
        <v>9.7500000000000003E-2</v>
      </c>
      <c r="G162" s="5">
        <f t="shared" si="3"/>
        <v>98.4</v>
      </c>
      <c r="H162" s="5">
        <f t="shared" si="3"/>
        <v>0.50750000000000006</v>
      </c>
      <c r="I162" s="5" t="s">
        <v>153</v>
      </c>
      <c r="J162" s="8"/>
    </row>
    <row r="163" spans="1:10" ht="15" customHeight="1" x14ac:dyDescent="0.3">
      <c r="A163" s="5" t="s">
        <v>17</v>
      </c>
      <c r="B163" s="6" t="s">
        <v>10</v>
      </c>
      <c r="C163" s="7">
        <v>3561</v>
      </c>
      <c r="D163" s="5">
        <v>1880</v>
      </c>
      <c r="E163" s="5">
        <v>88.2</v>
      </c>
      <c r="F163" s="5">
        <v>0.36749999999999999</v>
      </c>
      <c r="G163" s="5">
        <f t="shared" si="3"/>
        <v>186.60000000000002</v>
      </c>
      <c r="H163" s="5">
        <f t="shared" si="3"/>
        <v>0.875</v>
      </c>
      <c r="I163" s="5" t="s">
        <v>153</v>
      </c>
      <c r="J163" s="8"/>
    </row>
    <row r="164" spans="1:10" ht="15" customHeight="1" x14ac:dyDescent="0.3">
      <c r="A164" s="5" t="s">
        <v>17</v>
      </c>
      <c r="B164" s="6" t="s">
        <v>10</v>
      </c>
      <c r="C164" s="7">
        <v>3576</v>
      </c>
      <c r="D164" s="5">
        <v>1880</v>
      </c>
      <c r="E164" s="5">
        <v>63</v>
      </c>
      <c r="F164" s="5">
        <v>0.1265</v>
      </c>
      <c r="G164" s="5">
        <f t="shared" si="3"/>
        <v>249.60000000000002</v>
      </c>
      <c r="H164" s="5">
        <f t="shared" si="3"/>
        <v>1.0015000000000001</v>
      </c>
      <c r="I164" s="5" t="s">
        <v>153</v>
      </c>
      <c r="J164" s="8"/>
    </row>
    <row r="165" spans="1:10" ht="15" customHeight="1" x14ac:dyDescent="0.3">
      <c r="A165" s="5" t="s">
        <v>17</v>
      </c>
      <c r="B165" s="6" t="s">
        <v>10</v>
      </c>
      <c r="C165" s="7">
        <v>3578</v>
      </c>
      <c r="D165" s="5">
        <v>1880</v>
      </c>
      <c r="E165" s="5">
        <v>18.600000000000001</v>
      </c>
      <c r="F165" s="5">
        <v>7.7499999999999999E-2</v>
      </c>
      <c r="G165" s="5">
        <f t="shared" si="3"/>
        <v>268.20000000000005</v>
      </c>
      <c r="H165" s="5">
        <f t="shared" si="3"/>
        <v>1.079</v>
      </c>
      <c r="I165" s="5" t="s">
        <v>153</v>
      </c>
      <c r="J165" s="8"/>
    </row>
    <row r="166" spans="1:10" ht="15" customHeight="1" x14ac:dyDescent="0.3">
      <c r="A166" s="5" t="s">
        <v>17</v>
      </c>
      <c r="B166" s="6" t="s">
        <v>10</v>
      </c>
      <c r="C166" s="7">
        <v>3589</v>
      </c>
      <c r="D166" s="5">
        <v>1880</v>
      </c>
      <c r="E166" s="5">
        <v>52.2</v>
      </c>
      <c r="F166" s="5">
        <v>0.2175</v>
      </c>
      <c r="G166" s="5">
        <f t="shared" si="3"/>
        <v>320.40000000000003</v>
      </c>
      <c r="H166" s="5">
        <f t="shared" si="3"/>
        <v>1.2965</v>
      </c>
      <c r="I166" s="5" t="s">
        <v>153</v>
      </c>
      <c r="J166" s="8"/>
    </row>
    <row r="167" spans="1:10" ht="15" customHeight="1" x14ac:dyDescent="0.3">
      <c r="A167" s="5" t="s">
        <v>17</v>
      </c>
      <c r="B167" s="6" t="s">
        <v>10</v>
      </c>
      <c r="C167" s="7">
        <v>3931</v>
      </c>
      <c r="D167" s="5">
        <v>1880</v>
      </c>
      <c r="E167" s="5">
        <v>6</v>
      </c>
      <c r="F167" s="5">
        <v>2.5000000000000001E-2</v>
      </c>
      <c r="G167" s="5">
        <f t="shared" si="3"/>
        <v>326.40000000000003</v>
      </c>
      <c r="H167" s="5">
        <f t="shared" si="3"/>
        <v>1.3214999999999999</v>
      </c>
      <c r="I167" s="5" t="s">
        <v>153</v>
      </c>
      <c r="J167" s="8"/>
    </row>
    <row r="168" spans="1:10" ht="15" customHeight="1" x14ac:dyDescent="0.3">
      <c r="A168" s="5" t="s">
        <v>156</v>
      </c>
      <c r="B168" s="6" t="s">
        <v>10</v>
      </c>
      <c r="C168" s="7">
        <v>4065</v>
      </c>
      <c r="D168" s="5">
        <v>1890</v>
      </c>
      <c r="E168" s="5">
        <v>18</v>
      </c>
      <c r="F168" s="5">
        <v>7.4999999999999997E-2</v>
      </c>
      <c r="G168" s="5">
        <f t="shared" si="3"/>
        <v>344.40000000000003</v>
      </c>
      <c r="H168" s="5">
        <f t="shared" si="3"/>
        <v>1.3964999999999999</v>
      </c>
      <c r="I168" s="5" t="s">
        <v>153</v>
      </c>
      <c r="J168" s="8"/>
    </row>
    <row r="169" spans="1:10" ht="15" customHeight="1" x14ac:dyDescent="0.3">
      <c r="A169" s="5" t="s">
        <v>152</v>
      </c>
      <c r="B169" s="6" t="s">
        <v>10</v>
      </c>
      <c r="C169" s="7">
        <v>4039</v>
      </c>
      <c r="D169" s="5">
        <v>1902</v>
      </c>
      <c r="E169" s="5">
        <v>28.8</v>
      </c>
      <c r="F169" s="5">
        <v>0.12</v>
      </c>
      <c r="G169" s="5">
        <f t="shared" si="3"/>
        <v>373.20000000000005</v>
      </c>
      <c r="H169" s="5">
        <f t="shared" si="3"/>
        <v>1.5164999999999997</v>
      </c>
      <c r="I169" s="5" t="s">
        <v>153</v>
      </c>
      <c r="J169" s="8"/>
    </row>
    <row r="170" spans="1:10" ht="15" customHeight="1" x14ac:dyDescent="0.3">
      <c r="A170" s="5" t="s">
        <v>157</v>
      </c>
      <c r="B170" s="6" t="s">
        <v>10</v>
      </c>
      <c r="C170" s="7">
        <v>3545</v>
      </c>
      <c r="D170" s="5">
        <v>1902</v>
      </c>
      <c r="E170" s="5">
        <v>6</v>
      </c>
      <c r="F170" s="5">
        <v>2.5000000000000001E-2</v>
      </c>
      <c r="G170" s="5">
        <f t="shared" si="3"/>
        <v>379.20000000000005</v>
      </c>
      <c r="H170" s="5">
        <f t="shared" si="3"/>
        <v>1.5414999999999996</v>
      </c>
      <c r="I170" s="5" t="s">
        <v>153</v>
      </c>
      <c r="J170" s="8"/>
    </row>
    <row r="171" spans="1:10" ht="15" customHeight="1" x14ac:dyDescent="0.3">
      <c r="A171" s="5" t="s">
        <v>155</v>
      </c>
      <c r="B171" s="6" t="s">
        <v>10</v>
      </c>
      <c r="C171" s="7">
        <v>3581</v>
      </c>
      <c r="D171" s="5">
        <v>1902</v>
      </c>
      <c r="E171" s="5"/>
      <c r="F171" s="5">
        <v>1.4999999999999999E-2</v>
      </c>
      <c r="G171" s="5">
        <f t="shared" si="3"/>
        <v>379.20000000000005</v>
      </c>
      <c r="H171" s="5">
        <f t="shared" si="3"/>
        <v>1.5564999999999996</v>
      </c>
      <c r="I171" s="5" t="s">
        <v>153</v>
      </c>
      <c r="J171" s="8"/>
    </row>
    <row r="172" spans="1:10" ht="15" customHeight="1" x14ac:dyDescent="0.3">
      <c r="A172" s="5" t="s">
        <v>17</v>
      </c>
      <c r="B172" s="6" t="s">
        <v>10</v>
      </c>
      <c r="C172" s="7">
        <v>3562</v>
      </c>
      <c r="D172" s="5">
        <v>1902</v>
      </c>
      <c r="E172" s="5">
        <v>55.8</v>
      </c>
      <c r="F172" s="5">
        <v>0.23250000000000001</v>
      </c>
      <c r="G172" s="5">
        <f t="shared" si="3"/>
        <v>435.00000000000006</v>
      </c>
      <c r="H172" s="5">
        <f t="shared" si="3"/>
        <v>1.7889999999999995</v>
      </c>
      <c r="I172" s="5" t="s">
        <v>153</v>
      </c>
      <c r="J172" s="8"/>
    </row>
    <row r="173" spans="1:10" ht="15" customHeight="1" x14ac:dyDescent="0.3">
      <c r="A173" s="5" t="s">
        <v>17</v>
      </c>
      <c r="B173" s="6" t="s">
        <v>10</v>
      </c>
      <c r="C173" s="7">
        <v>3577</v>
      </c>
      <c r="D173" s="5">
        <v>1902</v>
      </c>
      <c r="E173" s="5">
        <v>27</v>
      </c>
      <c r="F173" s="5">
        <v>0.1125</v>
      </c>
      <c r="G173" s="5">
        <f t="shared" si="3"/>
        <v>462.00000000000006</v>
      </c>
      <c r="H173" s="5">
        <f t="shared" si="3"/>
        <v>1.9014999999999995</v>
      </c>
      <c r="I173" s="5" t="s">
        <v>153</v>
      </c>
      <c r="J173" s="8"/>
    </row>
    <row r="174" spans="1:10" ht="15" customHeight="1" x14ac:dyDescent="0.3">
      <c r="A174" s="5" t="s">
        <v>17</v>
      </c>
      <c r="B174" s="6" t="s">
        <v>10</v>
      </c>
      <c r="C174" s="7">
        <v>3579</v>
      </c>
      <c r="D174" s="5">
        <v>1902</v>
      </c>
      <c r="E174" s="5">
        <v>8.4</v>
      </c>
      <c r="F174" s="5">
        <v>3.5000000000000003E-2</v>
      </c>
      <c r="G174" s="5">
        <f t="shared" si="3"/>
        <v>470.40000000000003</v>
      </c>
      <c r="H174" s="5">
        <f t="shared" si="3"/>
        <v>1.9364999999999994</v>
      </c>
      <c r="I174" s="5" t="s">
        <v>153</v>
      </c>
      <c r="J174" s="8"/>
    </row>
    <row r="175" spans="1:10" ht="15" customHeight="1" x14ac:dyDescent="0.3">
      <c r="A175" s="5" t="s">
        <v>17</v>
      </c>
      <c r="B175" s="6" t="s">
        <v>10</v>
      </c>
      <c r="C175" s="7">
        <v>3590</v>
      </c>
      <c r="D175" s="5">
        <v>1902</v>
      </c>
      <c r="E175" s="5">
        <v>37.799999999999997</v>
      </c>
      <c r="F175" s="5">
        <v>0.1575</v>
      </c>
      <c r="G175" s="5">
        <f t="shared" si="3"/>
        <v>508.20000000000005</v>
      </c>
      <c r="H175" s="5">
        <f t="shared" si="3"/>
        <v>2.0939999999999994</v>
      </c>
      <c r="I175" s="5" t="s">
        <v>153</v>
      </c>
      <c r="J175" s="8"/>
    </row>
    <row r="176" spans="1:10" ht="15" customHeight="1" x14ac:dyDescent="0.3">
      <c r="A176" s="5" t="s">
        <v>17</v>
      </c>
      <c r="B176" s="6" t="s">
        <v>10</v>
      </c>
      <c r="C176" s="7">
        <v>3932</v>
      </c>
      <c r="D176" s="5">
        <v>1902</v>
      </c>
      <c r="E176" s="5">
        <v>52.265999999999998</v>
      </c>
      <c r="F176" s="5">
        <v>0.22500000000000001</v>
      </c>
      <c r="G176" s="5">
        <f t="shared" si="3"/>
        <v>560.46600000000001</v>
      </c>
      <c r="H176" s="5">
        <f t="shared" si="3"/>
        <v>2.3189999999999995</v>
      </c>
      <c r="I176" s="5" t="s">
        <v>153</v>
      </c>
      <c r="J176" s="8"/>
    </row>
    <row r="177" spans="1:10" ht="15" customHeight="1" x14ac:dyDescent="0.3">
      <c r="A177" s="5" t="s">
        <v>158</v>
      </c>
      <c r="B177" s="6" t="s">
        <v>10</v>
      </c>
      <c r="C177" s="7">
        <v>68</v>
      </c>
      <c r="D177" s="9">
        <v>6185</v>
      </c>
      <c r="E177" s="5"/>
      <c r="F177" s="5">
        <v>2</v>
      </c>
      <c r="G177" s="5">
        <f t="shared" ref="G177:H178" si="4">G176+E177</f>
        <v>560.46600000000001</v>
      </c>
      <c r="H177" s="5">
        <f t="shared" si="4"/>
        <v>4.3189999999999991</v>
      </c>
      <c r="I177" s="5" t="s">
        <v>153</v>
      </c>
      <c r="J177" s="8"/>
    </row>
    <row r="178" spans="1:10" ht="15" customHeight="1" x14ac:dyDescent="0.3">
      <c r="A178" s="5" t="s">
        <v>17</v>
      </c>
      <c r="B178" s="6" t="s">
        <v>10</v>
      </c>
      <c r="C178" s="7">
        <v>615</v>
      </c>
      <c r="D178" s="9">
        <v>23467</v>
      </c>
      <c r="E178" s="5">
        <v>61.2</v>
      </c>
      <c r="F178" s="5">
        <v>1</v>
      </c>
      <c r="G178" s="5">
        <f t="shared" si="4"/>
        <v>621.66600000000005</v>
      </c>
      <c r="H178" s="5">
        <f t="shared" si="4"/>
        <v>5.3189999999999991</v>
      </c>
      <c r="I178" s="5" t="s">
        <v>153</v>
      </c>
      <c r="J178" s="8"/>
    </row>
    <row r="179" spans="1:10" ht="15" customHeight="1" x14ac:dyDescent="0.3">
      <c r="A179" s="5" t="s">
        <v>159</v>
      </c>
      <c r="B179" s="6" t="s">
        <v>10</v>
      </c>
      <c r="C179" s="7">
        <v>4053</v>
      </c>
      <c r="D179" s="5">
        <v>1865</v>
      </c>
      <c r="E179" s="5"/>
      <c r="F179" s="5"/>
      <c r="G179" s="5">
        <f>E179</f>
        <v>0</v>
      </c>
      <c r="H179" s="5">
        <f>F179</f>
        <v>0</v>
      </c>
      <c r="I179" s="5" t="s">
        <v>160</v>
      </c>
      <c r="J179" s="8"/>
    </row>
    <row r="180" spans="1:10" ht="15" customHeight="1" x14ac:dyDescent="0.3">
      <c r="A180" s="5" t="s">
        <v>161</v>
      </c>
      <c r="B180" s="6" t="s">
        <v>10</v>
      </c>
      <c r="C180" s="7">
        <v>2402</v>
      </c>
      <c r="D180" s="5">
        <v>1870</v>
      </c>
      <c r="E180" s="5">
        <v>142.36199999999999</v>
      </c>
      <c r="F180" s="5">
        <v>0.53</v>
      </c>
      <c r="G180" s="5">
        <f t="shared" ref="G180:H184" si="5">G179+E180</f>
        <v>142.36199999999999</v>
      </c>
      <c r="H180" s="5">
        <f t="shared" si="5"/>
        <v>0.53</v>
      </c>
      <c r="I180" s="5" t="s">
        <v>160</v>
      </c>
      <c r="J180" s="8"/>
    </row>
    <row r="181" spans="1:10" ht="15" customHeight="1" x14ac:dyDescent="0.3">
      <c r="A181" s="5" t="s">
        <v>161</v>
      </c>
      <c r="B181" s="6" t="s">
        <v>10</v>
      </c>
      <c r="C181" s="7">
        <v>3619</v>
      </c>
      <c r="D181" s="5">
        <v>1870</v>
      </c>
      <c r="E181" s="5"/>
      <c r="F181" s="5">
        <v>0.48</v>
      </c>
      <c r="G181" s="5">
        <f t="shared" si="5"/>
        <v>142.36199999999999</v>
      </c>
      <c r="H181" s="5">
        <f t="shared" si="5"/>
        <v>1.01</v>
      </c>
      <c r="I181" s="5" t="s">
        <v>160</v>
      </c>
      <c r="J181" s="8"/>
    </row>
    <row r="182" spans="1:10" ht="15" customHeight="1" x14ac:dyDescent="0.3">
      <c r="A182" s="5" t="s">
        <v>161</v>
      </c>
      <c r="B182" s="6" t="s">
        <v>10</v>
      </c>
      <c r="C182" s="7">
        <v>3727</v>
      </c>
      <c r="D182" s="5">
        <v>1870</v>
      </c>
      <c r="E182" s="5"/>
      <c r="F182" s="5">
        <v>0.09</v>
      </c>
      <c r="G182" s="5">
        <f t="shared" si="5"/>
        <v>142.36199999999999</v>
      </c>
      <c r="H182" s="5">
        <f t="shared" si="5"/>
        <v>1.1000000000000001</v>
      </c>
      <c r="I182" s="5" t="s">
        <v>160</v>
      </c>
      <c r="J182" s="8"/>
    </row>
    <row r="183" spans="1:10" ht="15" customHeight="1" x14ac:dyDescent="0.3">
      <c r="A183" s="5" t="s">
        <v>162</v>
      </c>
      <c r="B183" s="6" t="s">
        <v>10</v>
      </c>
      <c r="C183" s="7">
        <v>1122</v>
      </c>
      <c r="D183" s="5">
        <v>1870</v>
      </c>
      <c r="E183" s="5">
        <v>92.5</v>
      </c>
      <c r="F183" s="5">
        <v>0.34</v>
      </c>
      <c r="G183" s="5">
        <f t="shared" si="5"/>
        <v>234.86199999999999</v>
      </c>
      <c r="H183" s="5">
        <f t="shared" si="5"/>
        <v>1.4400000000000002</v>
      </c>
      <c r="I183" s="5" t="s">
        <v>160</v>
      </c>
      <c r="J183" s="8"/>
    </row>
    <row r="184" spans="1:10" ht="15" customHeight="1" x14ac:dyDescent="0.3">
      <c r="A184" s="5" t="s">
        <v>163</v>
      </c>
      <c r="B184" s="6" t="s">
        <v>10</v>
      </c>
      <c r="C184" s="7">
        <v>4531</v>
      </c>
      <c r="D184" s="9">
        <v>18846</v>
      </c>
      <c r="E184" s="5">
        <v>40.49</v>
      </c>
      <c r="F184" s="5">
        <v>0.26590999999999998</v>
      </c>
      <c r="G184" s="5">
        <f t="shared" si="5"/>
        <v>275.35199999999998</v>
      </c>
      <c r="H184" s="5">
        <f t="shared" si="5"/>
        <v>1.7059100000000003</v>
      </c>
      <c r="I184" s="5" t="s">
        <v>160</v>
      </c>
      <c r="J184" s="8"/>
    </row>
    <row r="185" spans="1:10" ht="15" customHeight="1" x14ac:dyDescent="0.3">
      <c r="A185" s="5" t="s">
        <v>162</v>
      </c>
      <c r="B185" s="6" t="s">
        <v>10</v>
      </c>
      <c r="C185" s="7">
        <v>47</v>
      </c>
      <c r="D185" s="9">
        <v>18846</v>
      </c>
      <c r="E185" s="5">
        <v>374.6429</v>
      </c>
      <c r="F185" s="5">
        <v>2.4603199999999998</v>
      </c>
      <c r="G185" s="5" t="e">
        <f>#REF!+E185</f>
        <v>#REF!</v>
      </c>
      <c r="H185" s="5" t="e">
        <f>#REF!+F185</f>
        <v>#REF!</v>
      </c>
      <c r="I185" s="5" t="s">
        <v>160</v>
      </c>
      <c r="J185" s="8"/>
    </row>
    <row r="186" spans="1:10" ht="15" customHeight="1" x14ac:dyDescent="0.3">
      <c r="A186" s="5" t="s">
        <v>162</v>
      </c>
      <c r="B186" s="6" t="s">
        <v>10</v>
      </c>
      <c r="C186" s="7">
        <v>4326</v>
      </c>
      <c r="D186" s="9">
        <v>18846</v>
      </c>
      <c r="E186" s="5">
        <v>3.6</v>
      </c>
      <c r="F186" s="5">
        <v>2.3599999999999999E-2</v>
      </c>
      <c r="G186" s="5" t="e">
        <f t="shared" ref="G186:H188" si="6">G185+E186</f>
        <v>#REF!</v>
      </c>
      <c r="H186" s="5" t="e">
        <f t="shared" si="6"/>
        <v>#REF!</v>
      </c>
      <c r="I186" s="5" t="s">
        <v>160</v>
      </c>
      <c r="J186" s="8"/>
    </row>
    <row r="187" spans="1:10" ht="15" customHeight="1" x14ac:dyDescent="0.3">
      <c r="A187" s="5" t="s">
        <v>162</v>
      </c>
      <c r="B187" s="6" t="s">
        <v>10</v>
      </c>
      <c r="C187" s="7">
        <v>4886</v>
      </c>
      <c r="D187" s="9">
        <v>18846</v>
      </c>
      <c r="E187" s="5">
        <v>6.66</v>
      </c>
      <c r="F187" s="5">
        <v>0.43709999999999999</v>
      </c>
      <c r="G187" s="5" t="e">
        <f t="shared" si="6"/>
        <v>#REF!</v>
      </c>
      <c r="H187" s="5" t="e">
        <f t="shared" si="6"/>
        <v>#REF!</v>
      </c>
      <c r="I187" s="5" t="s">
        <v>160</v>
      </c>
      <c r="J187" s="8"/>
    </row>
    <row r="188" spans="1:10" ht="15" customHeight="1" x14ac:dyDescent="0.3">
      <c r="A188" s="5" t="s">
        <v>162</v>
      </c>
      <c r="B188" s="6" t="s">
        <v>10</v>
      </c>
      <c r="C188" s="7">
        <v>4982</v>
      </c>
      <c r="D188" s="9">
        <v>18846</v>
      </c>
      <c r="E188" s="5">
        <v>3.5571000000000002</v>
      </c>
      <c r="F188" s="5">
        <v>2.3300000000000001E-2</v>
      </c>
      <c r="G188" s="5" t="e">
        <f t="shared" si="6"/>
        <v>#REF!</v>
      </c>
      <c r="H188" s="5" t="e">
        <f t="shared" si="6"/>
        <v>#REF!</v>
      </c>
      <c r="I188" s="5" t="s">
        <v>160</v>
      </c>
      <c r="J188" s="8"/>
    </row>
    <row r="189" spans="1:10" ht="15" customHeight="1" x14ac:dyDescent="0.3">
      <c r="A189" s="5" t="s">
        <v>164</v>
      </c>
      <c r="B189" s="6" t="s">
        <v>10</v>
      </c>
      <c r="C189" s="7">
        <v>4739</v>
      </c>
      <c r="D189" s="5">
        <v>1862</v>
      </c>
      <c r="E189" s="5">
        <v>206.43209999999999</v>
      </c>
      <c r="F189" s="5">
        <v>0.75</v>
      </c>
      <c r="G189" s="5">
        <f>E189</f>
        <v>206.43209999999999</v>
      </c>
      <c r="H189" s="5">
        <f>F189</f>
        <v>0.75</v>
      </c>
      <c r="I189" s="5" t="s">
        <v>165</v>
      </c>
      <c r="J189" s="5"/>
    </row>
    <row r="190" spans="1:10" ht="15" customHeight="1" x14ac:dyDescent="0.3">
      <c r="A190" s="5" t="s">
        <v>166</v>
      </c>
      <c r="B190" s="6" t="s">
        <v>10</v>
      </c>
      <c r="C190" s="7">
        <v>1120</v>
      </c>
      <c r="D190" s="5">
        <v>1862</v>
      </c>
      <c r="E190" s="5">
        <v>850.56799999999998</v>
      </c>
      <c r="F190" s="5">
        <v>3.09</v>
      </c>
      <c r="G190" s="5">
        <f t="shared" ref="G190:H205" si="7">G189+E190</f>
        <v>1057.0001</v>
      </c>
      <c r="H190" s="5">
        <f t="shared" si="7"/>
        <v>3.84</v>
      </c>
      <c r="I190" s="5" t="s">
        <v>165</v>
      </c>
      <c r="J190" s="5"/>
    </row>
    <row r="191" spans="1:10" ht="15" customHeight="1" x14ac:dyDescent="0.3">
      <c r="A191" s="5" t="s">
        <v>167</v>
      </c>
      <c r="B191" s="6" t="s">
        <v>10</v>
      </c>
      <c r="C191" s="7">
        <v>1146</v>
      </c>
      <c r="D191" s="5">
        <v>1863</v>
      </c>
      <c r="E191" s="5">
        <v>358.5</v>
      </c>
      <c r="F191" s="5">
        <v>1.3</v>
      </c>
      <c r="G191" s="5">
        <f t="shared" si="7"/>
        <v>1415.5001</v>
      </c>
      <c r="H191" s="5">
        <f t="shared" si="7"/>
        <v>5.14</v>
      </c>
      <c r="I191" s="5" t="s">
        <v>165</v>
      </c>
      <c r="J191" s="5"/>
    </row>
    <row r="192" spans="1:10" ht="15" customHeight="1" x14ac:dyDescent="0.3">
      <c r="A192" s="5" t="s">
        <v>168</v>
      </c>
      <c r="B192" s="6" t="s">
        <v>10</v>
      </c>
      <c r="C192" s="7">
        <v>4051</v>
      </c>
      <c r="D192" s="5">
        <v>1865</v>
      </c>
      <c r="E192" s="5"/>
      <c r="F192" s="5">
        <v>0.27</v>
      </c>
      <c r="G192" s="5">
        <f t="shared" si="7"/>
        <v>1415.5001</v>
      </c>
      <c r="H192" s="5">
        <f t="shared" si="7"/>
        <v>5.41</v>
      </c>
      <c r="I192" s="5" t="s">
        <v>165</v>
      </c>
      <c r="J192" s="5"/>
    </row>
    <row r="193" spans="1:10" ht="15" customHeight="1" x14ac:dyDescent="0.3">
      <c r="A193" s="5" t="s">
        <v>167</v>
      </c>
      <c r="B193" s="6" t="s">
        <v>10</v>
      </c>
      <c r="C193" s="7">
        <v>1147</v>
      </c>
      <c r="D193" s="5">
        <v>1865</v>
      </c>
      <c r="E193" s="5">
        <v>391</v>
      </c>
      <c r="F193" s="5">
        <v>1.42</v>
      </c>
      <c r="G193" s="5">
        <f t="shared" si="7"/>
        <v>1806.5001</v>
      </c>
      <c r="H193" s="5">
        <f t="shared" si="7"/>
        <v>6.83</v>
      </c>
      <c r="I193" s="5" t="s">
        <v>165</v>
      </c>
      <c r="J193" s="5"/>
    </row>
    <row r="194" spans="1:10" ht="15" customHeight="1" x14ac:dyDescent="0.3">
      <c r="A194" s="5" t="s">
        <v>169</v>
      </c>
      <c r="B194" s="6" t="s">
        <v>10</v>
      </c>
      <c r="C194" s="7">
        <v>1142</v>
      </c>
      <c r="D194" s="5">
        <v>1870</v>
      </c>
      <c r="E194" s="5"/>
      <c r="F194" s="5">
        <v>2.64</v>
      </c>
      <c r="G194" s="5">
        <f t="shared" si="7"/>
        <v>1806.5001</v>
      </c>
      <c r="H194" s="5">
        <f t="shared" si="7"/>
        <v>9.4700000000000006</v>
      </c>
      <c r="I194" s="5" t="s">
        <v>165</v>
      </c>
      <c r="J194" s="5"/>
    </row>
    <row r="195" spans="1:10" ht="15" customHeight="1" x14ac:dyDescent="0.3">
      <c r="A195" s="5" t="s">
        <v>169</v>
      </c>
      <c r="B195" s="6" t="s">
        <v>10</v>
      </c>
      <c r="C195" s="7">
        <v>3392</v>
      </c>
      <c r="D195" s="5">
        <v>1870</v>
      </c>
      <c r="E195" s="5">
        <v>365.95</v>
      </c>
      <c r="F195" s="5">
        <v>1.33</v>
      </c>
      <c r="G195" s="5">
        <f t="shared" si="7"/>
        <v>2172.4501</v>
      </c>
      <c r="H195" s="5">
        <f t="shared" si="7"/>
        <v>10.8</v>
      </c>
      <c r="I195" s="5" t="s">
        <v>165</v>
      </c>
      <c r="J195" s="5"/>
    </row>
    <row r="196" spans="1:10" ht="15" customHeight="1" x14ac:dyDescent="0.3">
      <c r="A196" s="5" t="s">
        <v>170</v>
      </c>
      <c r="B196" s="6" t="s">
        <v>10</v>
      </c>
      <c r="C196" s="7">
        <v>1128</v>
      </c>
      <c r="D196" s="5">
        <v>1877</v>
      </c>
      <c r="E196" s="5">
        <v>266.8</v>
      </c>
      <c r="F196" s="5">
        <v>1.21</v>
      </c>
      <c r="G196" s="5">
        <f t="shared" si="7"/>
        <v>2439.2501000000002</v>
      </c>
      <c r="H196" s="5">
        <f t="shared" si="7"/>
        <v>12.010000000000002</v>
      </c>
      <c r="I196" s="5" t="s">
        <v>165</v>
      </c>
      <c r="J196" s="5"/>
    </row>
    <row r="197" spans="1:10" ht="15" customHeight="1" x14ac:dyDescent="0.3">
      <c r="A197" s="5" t="s">
        <v>171</v>
      </c>
      <c r="B197" s="6" t="s">
        <v>10</v>
      </c>
      <c r="C197" s="7">
        <v>1135</v>
      </c>
      <c r="D197" s="5">
        <v>1880</v>
      </c>
      <c r="E197" s="5">
        <v>73.5</v>
      </c>
      <c r="F197" s="5">
        <v>0.27</v>
      </c>
      <c r="G197" s="5">
        <f t="shared" si="7"/>
        <v>2512.7501000000002</v>
      </c>
      <c r="H197" s="5">
        <f t="shared" si="7"/>
        <v>12.280000000000001</v>
      </c>
      <c r="I197" s="5" t="s">
        <v>165</v>
      </c>
      <c r="J197" s="5"/>
    </row>
    <row r="198" spans="1:10" ht="28.8" x14ac:dyDescent="0.3">
      <c r="A198" s="5" t="s">
        <v>172</v>
      </c>
      <c r="B198" s="6" t="s">
        <v>10</v>
      </c>
      <c r="C198" s="7">
        <v>773</v>
      </c>
      <c r="D198" s="5">
        <v>1880</v>
      </c>
      <c r="E198" s="5">
        <v>22.78</v>
      </c>
      <c r="F198" s="5"/>
      <c r="G198" s="5">
        <f t="shared" si="7"/>
        <v>2535.5301000000004</v>
      </c>
      <c r="H198" s="5">
        <f t="shared" si="7"/>
        <v>12.280000000000001</v>
      </c>
      <c r="I198" s="5" t="s">
        <v>165</v>
      </c>
      <c r="J198" s="5"/>
    </row>
    <row r="199" spans="1:10" ht="15" customHeight="1" x14ac:dyDescent="0.3">
      <c r="A199" s="5" t="s">
        <v>173</v>
      </c>
      <c r="B199" s="6" t="s">
        <v>10</v>
      </c>
      <c r="C199" s="7">
        <v>4699</v>
      </c>
      <c r="D199" s="5">
        <v>1880</v>
      </c>
      <c r="E199" s="5">
        <v>50</v>
      </c>
      <c r="F199" s="5"/>
      <c r="G199" s="5">
        <f t="shared" si="7"/>
        <v>2585.5301000000004</v>
      </c>
      <c r="H199" s="5">
        <f t="shared" si="7"/>
        <v>12.280000000000001</v>
      </c>
      <c r="I199" s="5" t="s">
        <v>165</v>
      </c>
      <c r="J199" s="5"/>
    </row>
    <row r="200" spans="1:10" ht="15" customHeight="1" x14ac:dyDescent="0.3">
      <c r="A200" s="5" t="s">
        <v>173</v>
      </c>
      <c r="B200" s="6" t="s">
        <v>10</v>
      </c>
      <c r="C200" s="7">
        <v>4713</v>
      </c>
      <c r="D200" s="5">
        <v>1880</v>
      </c>
      <c r="E200" s="5">
        <v>9.1199999999999992</v>
      </c>
      <c r="F200" s="5"/>
      <c r="G200" s="5">
        <f t="shared" si="7"/>
        <v>2594.6501000000003</v>
      </c>
      <c r="H200" s="5">
        <f t="shared" si="7"/>
        <v>12.280000000000001</v>
      </c>
      <c r="I200" s="5" t="s">
        <v>165</v>
      </c>
      <c r="J200" s="5"/>
    </row>
    <row r="201" spans="1:10" ht="15" customHeight="1" x14ac:dyDescent="0.3">
      <c r="A201" s="5" t="s">
        <v>170</v>
      </c>
      <c r="B201" s="6" t="s">
        <v>10</v>
      </c>
      <c r="C201" s="7">
        <v>3608</v>
      </c>
      <c r="D201" s="5">
        <v>1880</v>
      </c>
      <c r="E201" s="5">
        <v>303.60000000000002</v>
      </c>
      <c r="F201" s="5">
        <v>1.38</v>
      </c>
      <c r="G201" s="5">
        <f t="shared" si="7"/>
        <v>2898.2501000000002</v>
      </c>
      <c r="H201" s="5">
        <f t="shared" si="7"/>
        <v>13.66</v>
      </c>
      <c r="I201" s="5" t="s">
        <v>165</v>
      </c>
      <c r="J201" s="5"/>
    </row>
    <row r="202" spans="1:10" ht="15" customHeight="1" x14ac:dyDescent="0.3">
      <c r="A202" s="5" t="s">
        <v>174</v>
      </c>
      <c r="B202" s="6" t="s">
        <v>10</v>
      </c>
      <c r="C202" s="7">
        <v>1126</v>
      </c>
      <c r="D202" s="5">
        <v>1881</v>
      </c>
      <c r="E202" s="5"/>
      <c r="F202" s="5">
        <v>0.28000000000000003</v>
      </c>
      <c r="G202" s="5">
        <f t="shared" si="7"/>
        <v>2898.2501000000002</v>
      </c>
      <c r="H202" s="5">
        <f t="shared" si="7"/>
        <v>13.94</v>
      </c>
      <c r="I202" s="5" t="s">
        <v>165</v>
      </c>
      <c r="J202" s="5"/>
    </row>
    <row r="203" spans="1:10" ht="15" customHeight="1" x14ac:dyDescent="0.3">
      <c r="A203" s="5" t="s">
        <v>170</v>
      </c>
      <c r="B203" s="6" t="s">
        <v>10</v>
      </c>
      <c r="C203" s="7">
        <v>1124</v>
      </c>
      <c r="D203" s="5">
        <v>1881</v>
      </c>
      <c r="E203" s="5">
        <v>117.6</v>
      </c>
      <c r="F203" s="5">
        <v>0.53</v>
      </c>
      <c r="G203" s="5">
        <f t="shared" si="7"/>
        <v>3015.8501000000001</v>
      </c>
      <c r="H203" s="5">
        <f t="shared" si="7"/>
        <v>14.469999999999999</v>
      </c>
      <c r="I203" s="5" t="s">
        <v>165</v>
      </c>
      <c r="J203" s="5"/>
    </row>
    <row r="204" spans="1:10" ht="15" customHeight="1" x14ac:dyDescent="0.3">
      <c r="A204" s="5" t="s">
        <v>175</v>
      </c>
      <c r="B204" s="6" t="s">
        <v>10</v>
      </c>
      <c r="C204" s="7">
        <v>3317</v>
      </c>
      <c r="D204" s="5">
        <v>1890</v>
      </c>
      <c r="E204" s="5">
        <v>354.5</v>
      </c>
      <c r="F204" s="5">
        <v>1.9643999999999999</v>
      </c>
      <c r="G204" s="5">
        <f t="shared" si="7"/>
        <v>3370.3501000000001</v>
      </c>
      <c r="H204" s="5">
        <f t="shared" si="7"/>
        <v>16.4344</v>
      </c>
      <c r="I204" s="5" t="s">
        <v>165</v>
      </c>
      <c r="J204" s="5" t="s">
        <v>176</v>
      </c>
    </row>
    <row r="205" spans="1:10" ht="15" customHeight="1" x14ac:dyDescent="0.3">
      <c r="A205" s="5" t="s">
        <v>175</v>
      </c>
      <c r="B205" s="6" t="s">
        <v>10</v>
      </c>
      <c r="C205" s="7">
        <v>3318</v>
      </c>
      <c r="D205" s="5">
        <v>1890</v>
      </c>
      <c r="E205" s="5"/>
      <c r="F205" s="5">
        <v>1.0529999999999999</v>
      </c>
      <c r="G205" s="5">
        <f t="shared" si="7"/>
        <v>3370.3501000000001</v>
      </c>
      <c r="H205" s="5">
        <f t="shared" si="7"/>
        <v>17.487400000000001</v>
      </c>
      <c r="I205" s="5" t="s">
        <v>165</v>
      </c>
      <c r="J205" s="5"/>
    </row>
    <row r="206" spans="1:10" ht="15" customHeight="1" x14ac:dyDescent="0.3">
      <c r="A206" s="5" t="s">
        <v>175</v>
      </c>
      <c r="B206" s="6" t="s">
        <v>10</v>
      </c>
      <c r="C206" s="7">
        <v>3319</v>
      </c>
      <c r="D206" s="5">
        <v>1890</v>
      </c>
      <c r="E206" s="5"/>
      <c r="F206" s="5">
        <v>0.42699999999999999</v>
      </c>
      <c r="G206" s="5">
        <f t="shared" ref="G206:H221" si="8">G205+E206</f>
        <v>3370.3501000000001</v>
      </c>
      <c r="H206" s="5">
        <f t="shared" si="8"/>
        <v>17.914400000000001</v>
      </c>
      <c r="I206" s="5" t="s">
        <v>165</v>
      </c>
      <c r="J206" s="5"/>
    </row>
    <row r="207" spans="1:10" ht="15" customHeight="1" x14ac:dyDescent="0.3">
      <c r="A207" s="5" t="s">
        <v>43</v>
      </c>
      <c r="B207" s="6" t="s">
        <v>10</v>
      </c>
      <c r="C207" s="7">
        <v>2963</v>
      </c>
      <c r="D207" s="5">
        <v>1890</v>
      </c>
      <c r="E207" s="5">
        <v>30.120999999999999</v>
      </c>
      <c r="F207" s="5">
        <v>0.1832</v>
      </c>
      <c r="G207" s="5">
        <f t="shared" si="8"/>
        <v>3400.4711000000002</v>
      </c>
      <c r="H207" s="5">
        <f t="shared" si="8"/>
        <v>18.0976</v>
      </c>
      <c r="I207" s="5" t="s">
        <v>165</v>
      </c>
      <c r="J207" s="5"/>
    </row>
    <row r="208" spans="1:10" ht="15" customHeight="1" x14ac:dyDescent="0.3">
      <c r="A208" s="5" t="s">
        <v>177</v>
      </c>
      <c r="B208" s="6" t="s">
        <v>10</v>
      </c>
      <c r="C208" s="7">
        <v>4340</v>
      </c>
      <c r="D208" s="5">
        <v>1890</v>
      </c>
      <c r="E208" s="5">
        <v>0.5</v>
      </c>
      <c r="F208" s="5">
        <v>2.8E-3</v>
      </c>
      <c r="G208" s="5">
        <f t="shared" si="8"/>
        <v>3400.9711000000002</v>
      </c>
      <c r="H208" s="5">
        <f t="shared" si="8"/>
        <v>18.1004</v>
      </c>
      <c r="I208" s="5" t="s">
        <v>165</v>
      </c>
      <c r="J208" s="5" t="s">
        <v>176</v>
      </c>
    </row>
    <row r="209" spans="1:10" ht="15" customHeight="1" x14ac:dyDescent="0.3">
      <c r="A209" s="5" t="s">
        <v>177</v>
      </c>
      <c r="B209" s="6" t="s">
        <v>10</v>
      </c>
      <c r="C209" s="7">
        <v>4521</v>
      </c>
      <c r="D209" s="5">
        <v>1890</v>
      </c>
      <c r="E209" s="5">
        <v>0.5</v>
      </c>
      <c r="F209" s="5">
        <v>2.8E-3</v>
      </c>
      <c r="G209" s="5">
        <f t="shared" si="8"/>
        <v>3401.4711000000002</v>
      </c>
      <c r="H209" s="5">
        <f t="shared" si="8"/>
        <v>18.103200000000001</v>
      </c>
      <c r="I209" s="5" t="s">
        <v>165</v>
      </c>
      <c r="J209" s="5" t="s">
        <v>176</v>
      </c>
    </row>
    <row r="210" spans="1:10" ht="15" customHeight="1" x14ac:dyDescent="0.3">
      <c r="A210" s="8" t="s">
        <v>178</v>
      </c>
      <c r="B210" s="10" t="s">
        <v>10</v>
      </c>
      <c r="C210" s="11">
        <v>733</v>
      </c>
      <c r="D210" s="8">
        <v>1890</v>
      </c>
      <c r="E210" s="8">
        <v>159.86000000000001</v>
      </c>
      <c r="F210" s="8">
        <v>1</v>
      </c>
      <c r="G210" s="8">
        <v>3561.3311000000003</v>
      </c>
      <c r="H210" s="5">
        <f t="shared" si="8"/>
        <v>19.103200000000001</v>
      </c>
      <c r="I210" s="5" t="s">
        <v>165</v>
      </c>
      <c r="J210" s="8" t="s">
        <v>179</v>
      </c>
    </row>
    <row r="211" spans="1:10" ht="15" customHeight="1" x14ac:dyDescent="0.3">
      <c r="A211" s="8" t="s">
        <v>178</v>
      </c>
      <c r="B211" s="10" t="s">
        <v>10</v>
      </c>
      <c r="C211" s="11">
        <v>2647</v>
      </c>
      <c r="D211" s="8">
        <v>1890</v>
      </c>
      <c r="E211" s="8"/>
      <c r="F211" s="8">
        <v>0.5</v>
      </c>
      <c r="G211" s="8">
        <v>3561.3311000000003</v>
      </c>
      <c r="H211" s="5">
        <f t="shared" si="8"/>
        <v>19.603200000000001</v>
      </c>
      <c r="I211" s="5" t="s">
        <v>165</v>
      </c>
      <c r="J211" s="8" t="s">
        <v>179</v>
      </c>
    </row>
    <row r="212" spans="1:10" ht="15" customHeight="1" x14ac:dyDescent="0.3">
      <c r="A212" s="5" t="s">
        <v>180</v>
      </c>
      <c r="B212" s="6" t="s">
        <v>10</v>
      </c>
      <c r="C212" s="7">
        <v>4618</v>
      </c>
      <c r="D212" s="5">
        <v>1890</v>
      </c>
      <c r="E212" s="5">
        <v>13.75</v>
      </c>
      <c r="F212" s="5">
        <v>8.251E-2</v>
      </c>
      <c r="G212" s="5">
        <f>G209+E212</f>
        <v>3415.2211000000002</v>
      </c>
      <c r="H212" s="5">
        <f t="shared" si="8"/>
        <v>19.68571</v>
      </c>
      <c r="I212" s="5" t="s">
        <v>165</v>
      </c>
      <c r="J212" s="5"/>
    </row>
    <row r="213" spans="1:10" ht="15" customHeight="1" x14ac:dyDescent="0.3">
      <c r="A213" s="5" t="s">
        <v>180</v>
      </c>
      <c r="B213" s="6" t="s">
        <v>10</v>
      </c>
      <c r="C213" s="7">
        <v>4965</v>
      </c>
      <c r="D213" s="5">
        <v>1890</v>
      </c>
      <c r="E213" s="5">
        <v>1.25</v>
      </c>
      <c r="F213" s="5">
        <v>7.4900000000000001E-3</v>
      </c>
      <c r="G213" s="5">
        <f t="shared" ref="G213:H228" si="9">G212+E213</f>
        <v>3416.4711000000002</v>
      </c>
      <c r="H213" s="5">
        <f t="shared" si="8"/>
        <v>19.693200000000001</v>
      </c>
      <c r="I213" s="5" t="s">
        <v>165</v>
      </c>
      <c r="J213" s="5"/>
    </row>
    <row r="214" spans="1:10" ht="15" customHeight="1" x14ac:dyDescent="0.3">
      <c r="A214" s="5" t="s">
        <v>173</v>
      </c>
      <c r="B214" s="6" t="s">
        <v>10</v>
      </c>
      <c r="C214" s="7">
        <v>4612</v>
      </c>
      <c r="D214" s="5">
        <v>1890</v>
      </c>
      <c r="E214" s="5">
        <v>5</v>
      </c>
      <c r="F214" s="5">
        <v>0.03</v>
      </c>
      <c r="G214" s="5">
        <f t="shared" si="9"/>
        <v>3421.4711000000002</v>
      </c>
      <c r="H214" s="5">
        <f t="shared" si="8"/>
        <v>19.723200000000002</v>
      </c>
      <c r="I214" s="5" t="s">
        <v>165</v>
      </c>
      <c r="J214" s="5"/>
    </row>
    <row r="215" spans="1:10" ht="15" customHeight="1" x14ac:dyDescent="0.3">
      <c r="A215" s="5" t="s">
        <v>173</v>
      </c>
      <c r="B215" s="6" t="s">
        <v>10</v>
      </c>
      <c r="C215" s="7">
        <v>4656</v>
      </c>
      <c r="D215" s="5">
        <v>1890</v>
      </c>
      <c r="E215" s="5">
        <v>15</v>
      </c>
      <c r="F215" s="5">
        <v>0.09</v>
      </c>
      <c r="G215" s="5">
        <f t="shared" si="9"/>
        <v>3436.4711000000002</v>
      </c>
      <c r="H215" s="5">
        <f t="shared" si="8"/>
        <v>19.813200000000002</v>
      </c>
      <c r="I215" s="5" t="s">
        <v>165</v>
      </c>
      <c r="J215" s="5"/>
    </row>
    <row r="216" spans="1:10" ht="15" customHeight="1" x14ac:dyDescent="0.3">
      <c r="A216" s="5" t="s">
        <v>173</v>
      </c>
      <c r="B216" s="6" t="s">
        <v>10</v>
      </c>
      <c r="C216" s="7">
        <v>4714</v>
      </c>
      <c r="D216" s="5">
        <v>1890</v>
      </c>
      <c r="E216" s="5">
        <v>30.879000000000001</v>
      </c>
      <c r="F216" s="5">
        <v>0.18679999999999999</v>
      </c>
      <c r="G216" s="5">
        <f t="shared" si="9"/>
        <v>3467.3501000000001</v>
      </c>
      <c r="H216" s="5">
        <f t="shared" si="8"/>
        <v>20.000000000000004</v>
      </c>
      <c r="I216" s="5" t="s">
        <v>165</v>
      </c>
      <c r="J216" s="5"/>
    </row>
    <row r="217" spans="1:10" ht="15" customHeight="1" x14ac:dyDescent="0.3">
      <c r="A217" s="5" t="s">
        <v>170</v>
      </c>
      <c r="B217" s="6" t="s">
        <v>10</v>
      </c>
      <c r="C217" s="7">
        <v>1129</v>
      </c>
      <c r="D217" s="18">
        <v>1894</v>
      </c>
      <c r="E217" s="5">
        <v>116</v>
      </c>
      <c r="F217" s="5">
        <v>0.53</v>
      </c>
      <c r="G217" s="5">
        <f t="shared" si="9"/>
        <v>3583.3501000000001</v>
      </c>
      <c r="H217" s="5">
        <f t="shared" si="8"/>
        <v>20.530000000000005</v>
      </c>
      <c r="I217" s="5" t="s">
        <v>165</v>
      </c>
      <c r="J217" s="5"/>
    </row>
    <row r="218" spans="1:10" ht="15" customHeight="1" x14ac:dyDescent="0.3">
      <c r="A218" s="5" t="s">
        <v>181</v>
      </c>
      <c r="B218" s="6" t="s">
        <v>10</v>
      </c>
      <c r="C218" s="7">
        <v>4141</v>
      </c>
      <c r="D218" s="5">
        <v>1900</v>
      </c>
      <c r="E218" s="5">
        <v>7.7249999999999996</v>
      </c>
      <c r="F218" s="5">
        <v>4.2799999999999998E-2</v>
      </c>
      <c r="G218" s="5">
        <f t="shared" si="9"/>
        <v>3591.0751</v>
      </c>
      <c r="H218" s="5">
        <f t="shared" si="8"/>
        <v>20.572800000000004</v>
      </c>
      <c r="I218" s="5" t="s">
        <v>165</v>
      </c>
      <c r="J218" s="5"/>
    </row>
    <row r="219" spans="1:10" ht="15" customHeight="1" x14ac:dyDescent="0.3">
      <c r="A219" s="5" t="s">
        <v>181</v>
      </c>
      <c r="B219" s="6" t="s">
        <v>10</v>
      </c>
      <c r="C219" s="7">
        <v>4142</v>
      </c>
      <c r="D219" s="5">
        <v>1900</v>
      </c>
      <c r="E219" s="5">
        <v>2.1375000000000002</v>
      </c>
      <c r="F219" s="5">
        <v>3.3999999999999998E-3</v>
      </c>
      <c r="G219" s="5">
        <f t="shared" si="9"/>
        <v>3593.2125999999998</v>
      </c>
      <c r="H219" s="5">
        <f t="shared" si="8"/>
        <v>20.576200000000004</v>
      </c>
      <c r="I219" s="5" t="s">
        <v>165</v>
      </c>
      <c r="J219" s="5"/>
    </row>
    <row r="220" spans="1:10" ht="15" customHeight="1" x14ac:dyDescent="0.3">
      <c r="A220" s="5" t="s">
        <v>181</v>
      </c>
      <c r="B220" s="6" t="s">
        <v>10</v>
      </c>
      <c r="C220" s="7">
        <v>4564</v>
      </c>
      <c r="D220" s="5">
        <v>1900</v>
      </c>
      <c r="E220" s="5">
        <v>1.3046</v>
      </c>
      <c r="F220" s="5"/>
      <c r="G220" s="5">
        <f t="shared" si="9"/>
        <v>3594.5171999999998</v>
      </c>
      <c r="H220" s="5">
        <f t="shared" si="8"/>
        <v>20.576200000000004</v>
      </c>
      <c r="I220" s="5" t="s">
        <v>165</v>
      </c>
      <c r="J220" s="5" t="s">
        <v>176</v>
      </c>
    </row>
    <row r="221" spans="1:10" ht="15" customHeight="1" x14ac:dyDescent="0.3">
      <c r="A221" s="5" t="s">
        <v>182</v>
      </c>
      <c r="B221" s="6" t="s">
        <v>10</v>
      </c>
      <c r="C221" s="7">
        <v>1541</v>
      </c>
      <c r="D221" s="5">
        <v>1900</v>
      </c>
      <c r="E221" s="5"/>
      <c r="F221" s="5">
        <v>0.22600000000000001</v>
      </c>
      <c r="G221" s="5">
        <f t="shared" si="9"/>
        <v>3594.5171999999998</v>
      </c>
      <c r="H221" s="5">
        <f t="shared" si="8"/>
        <v>20.802200000000003</v>
      </c>
      <c r="I221" s="5" t="s">
        <v>165</v>
      </c>
      <c r="J221" s="5"/>
    </row>
    <row r="222" spans="1:10" ht="15" customHeight="1" x14ac:dyDescent="0.3">
      <c r="A222" s="5" t="s">
        <v>183</v>
      </c>
      <c r="B222" s="6" t="s">
        <v>10</v>
      </c>
      <c r="C222" s="7">
        <v>3030</v>
      </c>
      <c r="D222" s="5">
        <v>1900</v>
      </c>
      <c r="E222" s="5">
        <v>2.97</v>
      </c>
      <c r="F222" s="5">
        <v>2.0799999999999999E-2</v>
      </c>
      <c r="G222" s="5">
        <f t="shared" si="9"/>
        <v>3597.4871999999996</v>
      </c>
      <c r="H222" s="5">
        <f t="shared" si="9"/>
        <v>20.823000000000004</v>
      </c>
      <c r="I222" s="5" t="s">
        <v>165</v>
      </c>
      <c r="J222" s="5" t="s">
        <v>176</v>
      </c>
    </row>
    <row r="223" spans="1:10" ht="15" customHeight="1" x14ac:dyDescent="0.3">
      <c r="A223" s="5" t="s">
        <v>183</v>
      </c>
      <c r="B223" s="6" t="s">
        <v>10</v>
      </c>
      <c r="C223" s="7">
        <v>4481</v>
      </c>
      <c r="D223" s="5">
        <v>1900</v>
      </c>
      <c r="E223" s="5">
        <v>0.75</v>
      </c>
      <c r="F223" s="5"/>
      <c r="G223" s="5">
        <f t="shared" si="9"/>
        <v>3598.2371999999996</v>
      </c>
      <c r="H223" s="5">
        <f t="shared" si="9"/>
        <v>20.823000000000004</v>
      </c>
      <c r="I223" s="5" t="s">
        <v>165</v>
      </c>
      <c r="J223" s="5"/>
    </row>
    <row r="224" spans="1:10" ht="15" customHeight="1" x14ac:dyDescent="0.3">
      <c r="A224" s="5" t="s">
        <v>184</v>
      </c>
      <c r="B224" s="6" t="s">
        <v>10</v>
      </c>
      <c r="C224" s="7">
        <v>3026</v>
      </c>
      <c r="D224" s="5">
        <v>1900</v>
      </c>
      <c r="E224" s="5">
        <v>30.0625</v>
      </c>
      <c r="F224" s="5">
        <v>0.15179999999999999</v>
      </c>
      <c r="G224" s="5">
        <f t="shared" si="9"/>
        <v>3628.2996999999996</v>
      </c>
      <c r="H224" s="5">
        <f t="shared" si="9"/>
        <v>20.974800000000005</v>
      </c>
      <c r="I224" s="5" t="s">
        <v>165</v>
      </c>
      <c r="J224" s="5"/>
    </row>
    <row r="225" spans="1:10" ht="15" customHeight="1" x14ac:dyDescent="0.3">
      <c r="A225" s="5" t="s">
        <v>185</v>
      </c>
      <c r="B225" s="6" t="s">
        <v>10</v>
      </c>
      <c r="C225" s="7">
        <v>4828</v>
      </c>
      <c r="D225" s="5">
        <v>1900</v>
      </c>
      <c r="E225" s="5">
        <v>0.25</v>
      </c>
      <c r="F225" s="5">
        <v>1.4E-3</v>
      </c>
      <c r="G225" s="5">
        <f t="shared" si="9"/>
        <v>3628.5496999999996</v>
      </c>
      <c r="H225" s="5">
        <f t="shared" si="9"/>
        <v>20.976200000000006</v>
      </c>
      <c r="I225" s="5" t="s">
        <v>165</v>
      </c>
      <c r="J225" s="5"/>
    </row>
    <row r="226" spans="1:10" ht="15" customHeight="1" x14ac:dyDescent="0.3">
      <c r="A226" s="5" t="s">
        <v>186</v>
      </c>
      <c r="B226" s="6" t="s">
        <v>10</v>
      </c>
      <c r="C226" s="7">
        <v>4174</v>
      </c>
      <c r="D226" s="5">
        <v>1900</v>
      </c>
      <c r="E226" s="5">
        <v>1</v>
      </c>
      <c r="F226" s="5"/>
      <c r="G226" s="5">
        <f t="shared" si="9"/>
        <v>3629.5496999999996</v>
      </c>
      <c r="H226" s="5">
        <f t="shared" si="9"/>
        <v>20.976200000000006</v>
      </c>
      <c r="I226" s="5" t="s">
        <v>165</v>
      </c>
      <c r="J226" s="5" t="s">
        <v>187</v>
      </c>
    </row>
    <row r="227" spans="1:10" ht="15" customHeight="1" x14ac:dyDescent="0.3">
      <c r="A227" s="5" t="s">
        <v>188</v>
      </c>
      <c r="B227" s="6" t="s">
        <v>10</v>
      </c>
      <c r="C227" s="7">
        <v>3045</v>
      </c>
      <c r="D227" s="5">
        <v>1900</v>
      </c>
      <c r="E227" s="5">
        <v>115.625</v>
      </c>
      <c r="F227" s="5">
        <v>0.64080000000000004</v>
      </c>
      <c r="G227" s="5">
        <f t="shared" si="9"/>
        <v>3745.1746999999996</v>
      </c>
      <c r="H227" s="5">
        <f t="shared" si="9"/>
        <v>21.617000000000004</v>
      </c>
      <c r="I227" s="5" t="s">
        <v>165</v>
      </c>
      <c r="J227" s="5" t="s">
        <v>176</v>
      </c>
    </row>
    <row r="228" spans="1:10" ht="15" customHeight="1" x14ac:dyDescent="0.3">
      <c r="A228" s="5" t="s">
        <v>189</v>
      </c>
      <c r="B228" s="6" t="s">
        <v>10</v>
      </c>
      <c r="C228" s="7">
        <v>3027</v>
      </c>
      <c r="D228" s="5">
        <v>1900</v>
      </c>
      <c r="E228" s="5">
        <v>2.9300999999999999</v>
      </c>
      <c r="F228" s="5">
        <v>1.6230000000000001E-2</v>
      </c>
      <c r="G228" s="5">
        <f t="shared" si="9"/>
        <v>3748.1047999999996</v>
      </c>
      <c r="H228" s="5">
        <f t="shared" si="9"/>
        <v>21.633230000000005</v>
      </c>
      <c r="I228" s="5" t="s">
        <v>165</v>
      </c>
      <c r="J228" s="5" t="s">
        <v>176</v>
      </c>
    </row>
    <row r="229" spans="1:10" ht="15" customHeight="1" x14ac:dyDescent="0.3">
      <c r="A229" s="5" t="s">
        <v>189</v>
      </c>
      <c r="B229" s="6" t="s">
        <v>10</v>
      </c>
      <c r="C229" s="7">
        <v>3038</v>
      </c>
      <c r="D229" s="5">
        <v>1900</v>
      </c>
      <c r="E229" s="5"/>
      <c r="F229" s="5">
        <v>1.388E-2</v>
      </c>
      <c r="G229" s="5">
        <f t="shared" ref="G229:H244" si="10">G228+E229</f>
        <v>3748.1047999999996</v>
      </c>
      <c r="H229" s="5">
        <f t="shared" si="10"/>
        <v>21.647110000000005</v>
      </c>
      <c r="I229" s="5" t="s">
        <v>165</v>
      </c>
      <c r="J229" s="5" t="s">
        <v>176</v>
      </c>
    </row>
    <row r="230" spans="1:10" ht="15" customHeight="1" x14ac:dyDescent="0.3">
      <c r="A230" s="5" t="s">
        <v>189</v>
      </c>
      <c r="B230" s="6" t="s">
        <v>10</v>
      </c>
      <c r="C230" s="7">
        <v>3046</v>
      </c>
      <c r="D230" s="5">
        <v>1900</v>
      </c>
      <c r="E230" s="5"/>
      <c r="F230" s="5">
        <v>7.8750000000000001E-2</v>
      </c>
      <c r="G230" s="5">
        <f t="shared" si="10"/>
        <v>3748.1047999999996</v>
      </c>
      <c r="H230" s="5">
        <f t="shared" si="10"/>
        <v>21.725860000000004</v>
      </c>
      <c r="I230" s="5" t="s">
        <v>165</v>
      </c>
      <c r="J230" s="5" t="s">
        <v>176</v>
      </c>
    </row>
    <row r="231" spans="1:10" ht="15" customHeight="1" x14ac:dyDescent="0.3">
      <c r="A231" s="5" t="s">
        <v>189</v>
      </c>
      <c r="B231" s="6" t="s">
        <v>10</v>
      </c>
      <c r="C231" s="7">
        <v>3850</v>
      </c>
      <c r="D231" s="5">
        <v>1900</v>
      </c>
      <c r="E231" s="5">
        <v>0.25</v>
      </c>
      <c r="F231" s="5">
        <v>1.3799999999999999E-3</v>
      </c>
      <c r="G231" s="5">
        <f t="shared" si="10"/>
        <v>3748.3547999999996</v>
      </c>
      <c r="H231" s="5">
        <f t="shared" si="10"/>
        <v>21.727240000000005</v>
      </c>
      <c r="I231" s="5" t="s">
        <v>165</v>
      </c>
      <c r="J231" s="5" t="s">
        <v>176</v>
      </c>
    </row>
    <row r="232" spans="1:10" ht="15" customHeight="1" x14ac:dyDescent="0.3">
      <c r="A232" s="5" t="s">
        <v>189</v>
      </c>
      <c r="B232" s="6" t="s">
        <v>10</v>
      </c>
      <c r="C232" s="7">
        <v>4414</v>
      </c>
      <c r="D232" s="5">
        <v>1900</v>
      </c>
      <c r="E232" s="5">
        <v>0.25</v>
      </c>
      <c r="F232" s="5">
        <v>1.3799999999999999E-3</v>
      </c>
      <c r="G232" s="5">
        <f t="shared" si="10"/>
        <v>3748.6047999999996</v>
      </c>
      <c r="H232" s="5">
        <f t="shared" si="10"/>
        <v>21.728620000000006</v>
      </c>
      <c r="I232" s="5" t="s">
        <v>165</v>
      </c>
      <c r="J232" s="5" t="s">
        <v>176</v>
      </c>
    </row>
    <row r="233" spans="1:10" ht="15" customHeight="1" x14ac:dyDescent="0.3">
      <c r="A233" s="5" t="s">
        <v>189</v>
      </c>
      <c r="B233" s="6" t="s">
        <v>10</v>
      </c>
      <c r="C233" s="7">
        <v>4503</v>
      </c>
      <c r="D233" s="5">
        <v>1900</v>
      </c>
      <c r="E233" s="5">
        <v>0.5</v>
      </c>
      <c r="F233" s="5">
        <v>2.7599999999999999E-3</v>
      </c>
      <c r="G233" s="5">
        <f t="shared" si="10"/>
        <v>3749.1047999999996</v>
      </c>
      <c r="H233" s="5">
        <f t="shared" si="10"/>
        <v>21.731380000000005</v>
      </c>
      <c r="I233" s="5" t="s">
        <v>165</v>
      </c>
      <c r="J233" s="5" t="s">
        <v>176</v>
      </c>
    </row>
    <row r="234" spans="1:10" ht="15" customHeight="1" x14ac:dyDescent="0.3">
      <c r="A234" s="5" t="s">
        <v>190</v>
      </c>
      <c r="B234" s="6" t="s">
        <v>10</v>
      </c>
      <c r="C234" s="7">
        <v>4119</v>
      </c>
      <c r="D234" s="5">
        <v>1900</v>
      </c>
      <c r="E234" s="5">
        <v>1</v>
      </c>
      <c r="F234" s="5">
        <v>5.5999999999999999E-3</v>
      </c>
      <c r="G234" s="5">
        <f t="shared" si="10"/>
        <v>3750.1047999999996</v>
      </c>
      <c r="H234" s="5">
        <f t="shared" si="10"/>
        <v>21.736980000000006</v>
      </c>
      <c r="I234" s="5" t="s">
        <v>165</v>
      </c>
      <c r="J234" s="5" t="s">
        <v>176</v>
      </c>
    </row>
    <row r="235" spans="1:10" ht="15" customHeight="1" x14ac:dyDescent="0.3">
      <c r="A235" s="8" t="s">
        <v>191</v>
      </c>
      <c r="B235" s="10" t="s">
        <v>10</v>
      </c>
      <c r="C235" s="11">
        <v>4937</v>
      </c>
      <c r="D235" s="8">
        <v>1900</v>
      </c>
      <c r="E235" s="8">
        <v>0.25</v>
      </c>
      <c r="F235" s="8"/>
      <c r="G235" s="8">
        <v>3910.4647999999997</v>
      </c>
      <c r="H235" s="5">
        <f t="shared" si="10"/>
        <v>21.736980000000006</v>
      </c>
      <c r="I235" s="5" t="s">
        <v>165</v>
      </c>
      <c r="J235" s="8" t="s">
        <v>187</v>
      </c>
    </row>
    <row r="236" spans="1:10" ht="15" customHeight="1" x14ac:dyDescent="0.3">
      <c r="A236" s="5" t="s">
        <v>192</v>
      </c>
      <c r="B236" s="6" t="s">
        <v>10</v>
      </c>
      <c r="C236" s="7">
        <v>3020</v>
      </c>
      <c r="D236" s="5">
        <v>1900</v>
      </c>
      <c r="E236" s="5"/>
      <c r="F236" s="5">
        <v>1.4500000000000001E-2</v>
      </c>
      <c r="G236" s="5">
        <f>G234+E236</f>
        <v>3750.1047999999996</v>
      </c>
      <c r="H236" s="5">
        <f t="shared" si="10"/>
        <v>21.751480000000008</v>
      </c>
      <c r="I236" s="5" t="s">
        <v>165</v>
      </c>
      <c r="J236" s="5" t="s">
        <v>176</v>
      </c>
    </row>
    <row r="237" spans="1:10" ht="15" customHeight="1" x14ac:dyDescent="0.3">
      <c r="A237" s="5" t="s">
        <v>192</v>
      </c>
      <c r="B237" s="6" t="s">
        <v>10</v>
      </c>
      <c r="C237" s="7">
        <v>3022</v>
      </c>
      <c r="D237" s="5">
        <v>1900</v>
      </c>
      <c r="E237" s="5"/>
      <c r="F237" s="5">
        <v>0.13925000000000001</v>
      </c>
      <c r="G237" s="5">
        <f t="shared" ref="G237:H248" si="11">G236+E237</f>
        <v>3750.1047999999996</v>
      </c>
      <c r="H237" s="5">
        <f t="shared" si="10"/>
        <v>21.890730000000008</v>
      </c>
      <c r="I237" s="5" t="s">
        <v>165</v>
      </c>
      <c r="J237" s="5" t="s">
        <v>176</v>
      </c>
    </row>
    <row r="238" spans="1:10" ht="15" customHeight="1" x14ac:dyDescent="0.3">
      <c r="A238" s="5" t="s">
        <v>192</v>
      </c>
      <c r="B238" s="6" t="s">
        <v>10</v>
      </c>
      <c r="C238" s="7">
        <v>3025</v>
      </c>
      <c r="D238" s="5">
        <v>1900</v>
      </c>
      <c r="E238" s="5"/>
      <c r="F238" s="5">
        <v>7.2500000000000004E-3</v>
      </c>
      <c r="G238" s="5">
        <f t="shared" si="11"/>
        <v>3750.1047999999996</v>
      </c>
      <c r="H238" s="5">
        <f t="shared" si="10"/>
        <v>21.897980000000008</v>
      </c>
      <c r="I238" s="5" t="s">
        <v>165</v>
      </c>
      <c r="J238" s="5" t="s">
        <v>176</v>
      </c>
    </row>
    <row r="239" spans="1:10" ht="15" customHeight="1" x14ac:dyDescent="0.3">
      <c r="A239" s="5" t="s">
        <v>192</v>
      </c>
      <c r="B239" s="6" t="s">
        <v>10</v>
      </c>
      <c r="C239" s="7">
        <v>3028</v>
      </c>
      <c r="D239" s="5">
        <v>1900</v>
      </c>
      <c r="E239" s="5"/>
      <c r="F239" s="5">
        <v>9.2599999999999991E-3</v>
      </c>
      <c r="G239" s="5">
        <f t="shared" si="11"/>
        <v>3750.1047999999996</v>
      </c>
      <c r="H239" s="5">
        <f t="shared" si="10"/>
        <v>21.907240000000009</v>
      </c>
      <c r="I239" s="5" t="s">
        <v>165</v>
      </c>
      <c r="J239" s="5" t="s">
        <v>176</v>
      </c>
    </row>
    <row r="240" spans="1:10" ht="15" customHeight="1" x14ac:dyDescent="0.3">
      <c r="A240" s="5" t="s">
        <v>192</v>
      </c>
      <c r="B240" s="6" t="s">
        <v>10</v>
      </c>
      <c r="C240" s="7">
        <v>3034</v>
      </c>
      <c r="D240" s="5">
        <v>1900</v>
      </c>
      <c r="E240" s="5"/>
      <c r="F240" s="5">
        <v>4.62E-3</v>
      </c>
      <c r="G240" s="5">
        <f t="shared" si="11"/>
        <v>3750.1047999999996</v>
      </c>
      <c r="H240" s="5">
        <f t="shared" si="10"/>
        <v>21.911860000000008</v>
      </c>
      <c r="I240" s="5" t="s">
        <v>165</v>
      </c>
      <c r="J240" s="5" t="s">
        <v>176</v>
      </c>
    </row>
    <row r="241" spans="1:10" ht="15" customHeight="1" x14ac:dyDescent="0.3">
      <c r="A241" s="5" t="s">
        <v>192</v>
      </c>
      <c r="B241" s="6" t="s">
        <v>10</v>
      </c>
      <c r="C241" s="7">
        <v>3036</v>
      </c>
      <c r="D241" s="5">
        <v>1900</v>
      </c>
      <c r="E241" s="5"/>
      <c r="F241" s="5">
        <v>8.7620000000000003E-2</v>
      </c>
      <c r="G241" s="5">
        <f t="shared" si="11"/>
        <v>3750.1047999999996</v>
      </c>
      <c r="H241" s="5">
        <f t="shared" si="10"/>
        <v>21.999480000000009</v>
      </c>
      <c r="I241" s="5" t="s">
        <v>165</v>
      </c>
      <c r="J241" s="5" t="s">
        <v>176</v>
      </c>
    </row>
    <row r="242" spans="1:10" ht="15" customHeight="1" x14ac:dyDescent="0.3">
      <c r="A242" s="5" t="s">
        <v>192</v>
      </c>
      <c r="B242" s="6" t="s">
        <v>10</v>
      </c>
      <c r="C242" s="7">
        <v>3039</v>
      </c>
      <c r="D242" s="5">
        <v>1900</v>
      </c>
      <c r="E242" s="5"/>
      <c r="F242" s="5">
        <v>5.2499999999999998E-2</v>
      </c>
      <c r="G242" s="5">
        <f t="shared" si="11"/>
        <v>3750.1047999999996</v>
      </c>
      <c r="H242" s="5">
        <f t="shared" si="10"/>
        <v>22.051980000000007</v>
      </c>
      <c r="I242" s="5" t="s">
        <v>165</v>
      </c>
      <c r="J242" s="5" t="s">
        <v>176</v>
      </c>
    </row>
    <row r="243" spans="1:10" ht="15" customHeight="1" x14ac:dyDescent="0.3">
      <c r="A243" s="5" t="s">
        <v>192</v>
      </c>
      <c r="B243" s="6" t="s">
        <v>10</v>
      </c>
      <c r="C243" s="7">
        <v>3041</v>
      </c>
      <c r="D243" s="5">
        <v>1900</v>
      </c>
      <c r="E243" s="5"/>
      <c r="F243" s="5">
        <v>0.50124999999999997</v>
      </c>
      <c r="G243" s="5">
        <f t="shared" si="11"/>
        <v>3750.1047999999996</v>
      </c>
      <c r="H243" s="5">
        <f t="shared" si="10"/>
        <v>22.553230000000006</v>
      </c>
      <c r="I243" s="5" t="s">
        <v>165</v>
      </c>
      <c r="J243" s="5" t="s">
        <v>176</v>
      </c>
    </row>
    <row r="244" spans="1:10" ht="15" customHeight="1" x14ac:dyDescent="0.3">
      <c r="A244" s="5" t="s">
        <v>192</v>
      </c>
      <c r="B244" s="6" t="s">
        <v>10</v>
      </c>
      <c r="C244" s="7">
        <v>3044</v>
      </c>
      <c r="D244" s="5">
        <v>1900</v>
      </c>
      <c r="E244" s="5"/>
      <c r="F244" s="5">
        <v>2.6249999999999999E-2</v>
      </c>
      <c r="G244" s="5">
        <f t="shared" si="11"/>
        <v>3750.1047999999996</v>
      </c>
      <c r="H244" s="5">
        <f t="shared" si="10"/>
        <v>22.579480000000007</v>
      </c>
      <c r="I244" s="5" t="s">
        <v>165</v>
      </c>
      <c r="J244" s="5" t="s">
        <v>176</v>
      </c>
    </row>
    <row r="245" spans="1:10" ht="15" customHeight="1" x14ac:dyDescent="0.3">
      <c r="A245" s="5" t="s">
        <v>193</v>
      </c>
      <c r="B245" s="6" t="s">
        <v>10</v>
      </c>
      <c r="C245" s="7">
        <v>3029</v>
      </c>
      <c r="D245" s="5">
        <v>1900</v>
      </c>
      <c r="E245" s="5"/>
      <c r="F245" s="5">
        <v>4.1700000000000001E-2</v>
      </c>
      <c r="G245" s="5">
        <f t="shared" si="11"/>
        <v>3750.1047999999996</v>
      </c>
      <c r="H245" s="5">
        <f t="shared" si="11"/>
        <v>22.621180000000006</v>
      </c>
      <c r="I245" s="5" t="s">
        <v>165</v>
      </c>
      <c r="J245" s="5" t="s">
        <v>176</v>
      </c>
    </row>
    <row r="246" spans="1:10" ht="15" customHeight="1" x14ac:dyDescent="0.3">
      <c r="A246" s="5" t="s">
        <v>194</v>
      </c>
      <c r="B246" s="6" t="s">
        <v>10</v>
      </c>
      <c r="C246" s="7">
        <v>4099</v>
      </c>
      <c r="D246" s="5">
        <v>1900</v>
      </c>
      <c r="E246" s="5">
        <v>1.25</v>
      </c>
      <c r="F246" s="5">
        <v>5.8200000000000002E-2</v>
      </c>
      <c r="G246" s="5">
        <f t="shared" si="11"/>
        <v>3751.3547999999996</v>
      </c>
      <c r="H246" s="5">
        <f t="shared" si="11"/>
        <v>22.679380000000005</v>
      </c>
      <c r="I246" s="5" t="s">
        <v>165</v>
      </c>
      <c r="J246" s="5" t="s">
        <v>176</v>
      </c>
    </row>
    <row r="247" spans="1:10" ht="15" customHeight="1" x14ac:dyDescent="0.3">
      <c r="A247" s="5" t="s">
        <v>195</v>
      </c>
      <c r="B247" s="6" t="s">
        <v>10</v>
      </c>
      <c r="C247" s="7">
        <v>3037</v>
      </c>
      <c r="D247" s="5">
        <v>1900</v>
      </c>
      <c r="E247" s="5">
        <v>15.3954</v>
      </c>
      <c r="F247" s="5">
        <v>0.1032</v>
      </c>
      <c r="G247" s="5">
        <f t="shared" si="11"/>
        <v>3766.7501999999995</v>
      </c>
      <c r="H247" s="5">
        <f t="shared" si="11"/>
        <v>22.782580000000006</v>
      </c>
      <c r="I247" s="5" t="s">
        <v>165</v>
      </c>
      <c r="J247" s="5" t="s">
        <v>176</v>
      </c>
    </row>
    <row r="248" spans="1:10" ht="15" customHeight="1" x14ac:dyDescent="0.3">
      <c r="A248" s="5" t="s">
        <v>196</v>
      </c>
      <c r="B248" s="6" t="s">
        <v>10</v>
      </c>
      <c r="C248" s="7">
        <v>3031</v>
      </c>
      <c r="D248" s="5">
        <v>1900</v>
      </c>
      <c r="E248" s="5"/>
      <c r="F248" s="5">
        <v>0.1875</v>
      </c>
      <c r="G248" s="5">
        <f t="shared" si="11"/>
        <v>3766.7501999999995</v>
      </c>
      <c r="H248" s="5">
        <f t="shared" si="11"/>
        <v>22.970080000000006</v>
      </c>
      <c r="I248" s="5" t="s">
        <v>165</v>
      </c>
      <c r="J248" s="5" t="s">
        <v>176</v>
      </c>
    </row>
    <row r="249" spans="1:10" ht="15" customHeight="1" x14ac:dyDescent="0.3">
      <c r="A249" s="8" t="s">
        <v>197</v>
      </c>
      <c r="B249" s="10" t="s">
        <v>10</v>
      </c>
      <c r="C249" s="11">
        <v>727</v>
      </c>
      <c r="D249" s="8">
        <v>1900</v>
      </c>
      <c r="E249" s="8">
        <v>15.45</v>
      </c>
      <c r="F249" s="8">
        <v>8.8300000000000003E-2</v>
      </c>
      <c r="G249" s="8">
        <v>3942.5601999999994</v>
      </c>
      <c r="H249" s="8">
        <v>23.328380000000006</v>
      </c>
      <c r="I249" s="5" t="s">
        <v>165</v>
      </c>
      <c r="J249" s="8" t="s">
        <v>198</v>
      </c>
    </row>
    <row r="250" spans="1:10" ht="15" customHeight="1" x14ac:dyDescent="0.3">
      <c r="A250" s="5" t="s">
        <v>199</v>
      </c>
      <c r="B250" s="6" t="s">
        <v>10</v>
      </c>
      <c r="C250" s="7">
        <v>4479</v>
      </c>
      <c r="D250" s="5">
        <v>1900</v>
      </c>
      <c r="E250" s="5">
        <v>0.25</v>
      </c>
      <c r="F250" s="5">
        <v>1.1599999999999999E-2</v>
      </c>
      <c r="G250" s="5">
        <f>G248+E250</f>
        <v>3767.0001999999995</v>
      </c>
      <c r="H250" s="8">
        <v>23.328380000000006</v>
      </c>
      <c r="I250" s="5" t="s">
        <v>165</v>
      </c>
      <c r="J250" s="5" t="s">
        <v>176</v>
      </c>
    </row>
    <row r="251" spans="1:10" ht="15" customHeight="1" x14ac:dyDescent="0.3">
      <c r="A251" s="5" t="s">
        <v>200</v>
      </c>
      <c r="B251" s="6" t="s">
        <v>10</v>
      </c>
      <c r="C251" s="7">
        <v>4680</v>
      </c>
      <c r="D251" s="5">
        <v>1900</v>
      </c>
      <c r="E251" s="5">
        <v>1</v>
      </c>
      <c r="F251" s="5">
        <v>5.5999999999999999E-3</v>
      </c>
      <c r="G251" s="5">
        <f t="shared" ref="G251:H256" si="12">G250+E251</f>
        <v>3768.0001999999995</v>
      </c>
      <c r="H251" s="5">
        <f t="shared" si="12"/>
        <v>23.333980000000007</v>
      </c>
      <c r="I251" s="5" t="s">
        <v>165</v>
      </c>
      <c r="J251" s="5"/>
    </row>
    <row r="252" spans="1:10" ht="15" customHeight="1" x14ac:dyDescent="0.3">
      <c r="A252" s="5" t="s">
        <v>201</v>
      </c>
      <c r="B252" s="6" t="s">
        <v>10</v>
      </c>
      <c r="C252" s="7">
        <v>4615</v>
      </c>
      <c r="D252" s="5">
        <v>1900</v>
      </c>
      <c r="E252" s="5">
        <v>0.5</v>
      </c>
      <c r="F252" s="5">
        <v>2.3300000000000001E-2</v>
      </c>
      <c r="G252" s="5">
        <f t="shared" si="12"/>
        <v>3768.5001999999995</v>
      </c>
      <c r="H252" s="5">
        <f t="shared" si="12"/>
        <v>23.357280000000006</v>
      </c>
      <c r="I252" s="5" t="s">
        <v>165</v>
      </c>
      <c r="J252" s="5" t="s">
        <v>176</v>
      </c>
    </row>
    <row r="253" spans="1:10" ht="15" customHeight="1" x14ac:dyDescent="0.3">
      <c r="A253" s="5" t="s">
        <v>202</v>
      </c>
      <c r="B253" s="6" t="s">
        <v>10</v>
      </c>
      <c r="C253" s="7">
        <v>3024</v>
      </c>
      <c r="D253" s="5">
        <v>1900</v>
      </c>
      <c r="E253" s="5"/>
      <c r="F253" s="5">
        <v>7.2500000000000004E-3</v>
      </c>
      <c r="G253" s="5">
        <f t="shared" si="12"/>
        <v>3768.5001999999995</v>
      </c>
      <c r="H253" s="5">
        <f t="shared" si="12"/>
        <v>23.364530000000006</v>
      </c>
      <c r="I253" s="5" t="s">
        <v>165</v>
      </c>
      <c r="J253" s="5" t="s">
        <v>176</v>
      </c>
    </row>
    <row r="254" spans="1:10" ht="15" customHeight="1" x14ac:dyDescent="0.3">
      <c r="A254" s="5" t="s">
        <v>202</v>
      </c>
      <c r="B254" s="6" t="s">
        <v>10</v>
      </c>
      <c r="C254" s="7">
        <v>3035</v>
      </c>
      <c r="D254" s="5">
        <v>1900</v>
      </c>
      <c r="E254" s="5"/>
      <c r="F254" s="5">
        <v>4.62E-3</v>
      </c>
      <c r="G254" s="5">
        <f t="shared" si="12"/>
        <v>3768.5001999999995</v>
      </c>
      <c r="H254" s="5">
        <f t="shared" si="12"/>
        <v>23.369150000000005</v>
      </c>
      <c r="I254" s="5" t="s">
        <v>165</v>
      </c>
      <c r="J254" s="5" t="s">
        <v>176</v>
      </c>
    </row>
    <row r="255" spans="1:10" ht="15" customHeight="1" x14ac:dyDescent="0.3">
      <c r="A255" s="5" t="s">
        <v>202</v>
      </c>
      <c r="B255" s="6" t="s">
        <v>10</v>
      </c>
      <c r="C255" s="7">
        <v>3043</v>
      </c>
      <c r="D255" s="5">
        <v>1900</v>
      </c>
      <c r="E255" s="5"/>
      <c r="F255" s="5">
        <v>2.6249999999999999E-2</v>
      </c>
      <c r="G255" s="5">
        <f t="shared" si="12"/>
        <v>3768.5001999999995</v>
      </c>
      <c r="H255" s="5">
        <f t="shared" si="12"/>
        <v>23.395400000000006</v>
      </c>
      <c r="I255" s="5" t="s">
        <v>165</v>
      </c>
      <c r="J255" s="5" t="s">
        <v>176</v>
      </c>
    </row>
    <row r="256" spans="1:10" ht="15" customHeight="1" x14ac:dyDescent="0.3">
      <c r="A256" s="5" t="s">
        <v>203</v>
      </c>
      <c r="B256" s="6" t="s">
        <v>10</v>
      </c>
      <c r="C256" s="7">
        <v>4100</v>
      </c>
      <c r="D256" s="5">
        <v>1900</v>
      </c>
      <c r="E256" s="5">
        <v>1</v>
      </c>
      <c r="F256" s="5">
        <v>2.92E-2</v>
      </c>
      <c r="G256" s="5">
        <f t="shared" si="12"/>
        <v>3769.5001999999995</v>
      </c>
      <c r="H256" s="5">
        <f t="shared" si="12"/>
        <v>23.424600000000005</v>
      </c>
      <c r="I256" s="5" t="s">
        <v>165</v>
      </c>
      <c r="J256" s="8" t="s">
        <v>38</v>
      </c>
    </row>
    <row r="257" spans="1:10" ht="15" customHeight="1" x14ac:dyDescent="0.3">
      <c r="A257" s="8" t="s">
        <v>204</v>
      </c>
      <c r="B257" s="10" t="s">
        <v>10</v>
      </c>
      <c r="C257" s="11">
        <v>4973</v>
      </c>
      <c r="D257" s="8">
        <v>1903</v>
      </c>
      <c r="E257" s="8">
        <v>0.75</v>
      </c>
      <c r="F257" s="8"/>
      <c r="G257" s="8">
        <v>3946.0601999999994</v>
      </c>
      <c r="H257" s="5">
        <f>H256+F257</f>
        <v>23.424600000000005</v>
      </c>
      <c r="I257" s="5" t="s">
        <v>165</v>
      </c>
      <c r="J257" s="8" t="s">
        <v>205</v>
      </c>
    </row>
    <row r="258" spans="1:10" ht="15" customHeight="1" x14ac:dyDescent="0.3">
      <c r="A258" s="8" t="s">
        <v>197</v>
      </c>
      <c r="B258" s="10" t="s">
        <v>10</v>
      </c>
      <c r="C258" s="11">
        <v>62</v>
      </c>
      <c r="D258" s="12">
        <v>5704</v>
      </c>
      <c r="E258" s="8">
        <v>192.6</v>
      </c>
      <c r="F258" s="8">
        <v>1.08</v>
      </c>
      <c r="G258" s="8">
        <v>4138.6601999999993</v>
      </c>
      <c r="H258" s="5">
        <f>H257+F258</f>
        <v>24.504600000000003</v>
      </c>
      <c r="I258" s="5" t="s">
        <v>165</v>
      </c>
      <c r="J258" s="8" t="s">
        <v>206</v>
      </c>
    </row>
    <row r="259" spans="1:10" ht="15" customHeight="1" x14ac:dyDescent="0.3">
      <c r="A259" s="5" t="s">
        <v>170</v>
      </c>
      <c r="B259" s="6" t="s">
        <v>10</v>
      </c>
      <c r="C259" s="7">
        <v>117</v>
      </c>
      <c r="D259" s="9">
        <v>10744</v>
      </c>
      <c r="E259" s="5"/>
      <c r="F259" s="5">
        <v>0.01</v>
      </c>
      <c r="G259" s="5">
        <f>G256+E259</f>
        <v>3769.5001999999995</v>
      </c>
      <c r="H259" s="5">
        <f>H256+F259</f>
        <v>23.434600000000007</v>
      </c>
      <c r="I259" s="5" t="s">
        <v>165</v>
      </c>
      <c r="J259" s="5"/>
    </row>
    <row r="260" spans="1:10" ht="15" customHeight="1" x14ac:dyDescent="0.3">
      <c r="A260" s="5" t="s">
        <v>207</v>
      </c>
      <c r="B260" s="6" t="s">
        <v>10</v>
      </c>
      <c r="C260" s="7">
        <v>2952</v>
      </c>
      <c r="D260" s="9">
        <v>16809</v>
      </c>
      <c r="E260" s="5"/>
      <c r="F260" s="5">
        <v>1.5</v>
      </c>
      <c r="G260" s="5">
        <f>G259+E260</f>
        <v>3769.5001999999995</v>
      </c>
      <c r="H260" s="5">
        <f>H259+F260</f>
        <v>24.934600000000007</v>
      </c>
      <c r="I260" s="5" t="s">
        <v>165</v>
      </c>
      <c r="J260" s="5"/>
    </row>
    <row r="261" spans="1:10" ht="15" customHeight="1" x14ac:dyDescent="0.3">
      <c r="A261" s="5" t="s">
        <v>208</v>
      </c>
      <c r="B261" s="6" t="s">
        <v>209</v>
      </c>
      <c r="C261" s="7">
        <v>64</v>
      </c>
      <c r="D261" s="9">
        <v>24146</v>
      </c>
      <c r="E261" s="5">
        <v>5400</v>
      </c>
      <c r="F261" s="5">
        <v>10</v>
      </c>
      <c r="G261" s="5">
        <f>G260+E261</f>
        <v>9169.5001999999986</v>
      </c>
      <c r="H261" s="5">
        <f>H260+F261</f>
        <v>34.934600000000003</v>
      </c>
      <c r="I261" s="5" t="s">
        <v>165</v>
      </c>
      <c r="J261" s="5"/>
    </row>
    <row r="262" spans="1:10" ht="15" customHeight="1" x14ac:dyDescent="0.3">
      <c r="A262" s="5" t="s">
        <v>210</v>
      </c>
      <c r="B262" s="6" t="s">
        <v>10</v>
      </c>
      <c r="C262" s="7">
        <v>3759</v>
      </c>
      <c r="D262" s="5">
        <v>1880</v>
      </c>
      <c r="E262" s="5">
        <v>24</v>
      </c>
      <c r="F262" s="5">
        <v>7.2959999999999997E-2</v>
      </c>
      <c r="G262" s="5">
        <f>E262</f>
        <v>24</v>
      </c>
      <c r="H262" s="5">
        <f>F262</f>
        <v>7.2959999999999997E-2</v>
      </c>
      <c r="I262" s="5" t="s">
        <v>211</v>
      </c>
      <c r="J262" s="8"/>
    </row>
    <row r="263" spans="1:10" ht="15" customHeight="1" x14ac:dyDescent="0.3">
      <c r="A263" s="5" t="s">
        <v>212</v>
      </c>
      <c r="B263" s="6" t="s">
        <v>10</v>
      </c>
      <c r="C263" s="7">
        <v>3760</v>
      </c>
      <c r="D263" s="5">
        <v>1880</v>
      </c>
      <c r="E263" s="5">
        <v>3</v>
      </c>
      <c r="F263" s="5">
        <v>9.1199999999999996E-3</v>
      </c>
      <c r="G263" s="5">
        <f t="shared" ref="G263:H275" si="13">G262+E263</f>
        <v>27</v>
      </c>
      <c r="H263" s="5">
        <f t="shared" si="13"/>
        <v>8.208E-2</v>
      </c>
      <c r="I263" s="5" t="s">
        <v>211</v>
      </c>
      <c r="J263" s="8"/>
    </row>
    <row r="264" spans="1:10" ht="15" customHeight="1" x14ac:dyDescent="0.3">
      <c r="A264" s="5" t="s">
        <v>213</v>
      </c>
      <c r="B264" s="6" t="s">
        <v>10</v>
      </c>
      <c r="C264" s="7">
        <v>4034</v>
      </c>
      <c r="D264" s="5">
        <v>1880</v>
      </c>
      <c r="E264" s="5">
        <v>3</v>
      </c>
      <c r="F264" s="5">
        <v>8.9999999999999993E-3</v>
      </c>
      <c r="G264" s="5">
        <f t="shared" si="13"/>
        <v>30</v>
      </c>
      <c r="H264" s="5">
        <f t="shared" si="13"/>
        <v>9.1079999999999994E-2</v>
      </c>
      <c r="I264" s="5" t="s">
        <v>211</v>
      </c>
      <c r="J264" s="8"/>
    </row>
    <row r="265" spans="1:10" ht="15" customHeight="1" x14ac:dyDescent="0.3">
      <c r="A265" s="5" t="s">
        <v>213</v>
      </c>
      <c r="B265" s="6" t="s">
        <v>10</v>
      </c>
      <c r="C265" s="7">
        <v>4625</v>
      </c>
      <c r="D265" s="5">
        <v>1880</v>
      </c>
      <c r="E265" s="5">
        <v>10.5</v>
      </c>
      <c r="F265" s="5">
        <v>3.1899999999999998E-2</v>
      </c>
      <c r="G265" s="5">
        <f t="shared" si="13"/>
        <v>40.5</v>
      </c>
      <c r="H265" s="5">
        <f t="shared" si="13"/>
        <v>0.12297999999999999</v>
      </c>
      <c r="I265" s="5" t="s">
        <v>211</v>
      </c>
      <c r="J265" s="8"/>
    </row>
    <row r="266" spans="1:10" ht="15" customHeight="1" x14ac:dyDescent="0.3">
      <c r="A266" s="5" t="s">
        <v>213</v>
      </c>
      <c r="B266" s="6" t="s">
        <v>10</v>
      </c>
      <c r="C266" s="7">
        <v>4846</v>
      </c>
      <c r="D266" s="5">
        <v>1880</v>
      </c>
      <c r="E266" s="5">
        <v>6.06</v>
      </c>
      <c r="F266" s="5">
        <v>1.8419999999999999E-2</v>
      </c>
      <c r="G266" s="5">
        <f t="shared" si="13"/>
        <v>46.56</v>
      </c>
      <c r="H266" s="5">
        <f t="shared" si="13"/>
        <v>0.1414</v>
      </c>
      <c r="I266" s="5" t="s">
        <v>211</v>
      </c>
      <c r="J266" s="8"/>
    </row>
    <row r="267" spans="1:10" ht="15" customHeight="1" x14ac:dyDescent="0.3">
      <c r="A267" s="5" t="s">
        <v>214</v>
      </c>
      <c r="B267" s="6" t="s">
        <v>10</v>
      </c>
      <c r="C267" s="7">
        <v>1157</v>
      </c>
      <c r="D267" s="5">
        <v>1880</v>
      </c>
      <c r="E267" s="5">
        <v>43.62</v>
      </c>
      <c r="F267" s="5">
        <v>0.13272</v>
      </c>
      <c r="G267" s="5">
        <f t="shared" si="13"/>
        <v>90.18</v>
      </c>
      <c r="H267" s="5">
        <f t="shared" si="13"/>
        <v>0.27412000000000003</v>
      </c>
      <c r="I267" s="5" t="s">
        <v>211</v>
      </c>
      <c r="J267" s="8"/>
    </row>
    <row r="268" spans="1:10" ht="15" customHeight="1" x14ac:dyDescent="0.3">
      <c r="A268" s="5" t="s">
        <v>215</v>
      </c>
      <c r="B268" s="6" t="s">
        <v>10</v>
      </c>
      <c r="C268" s="7">
        <v>3758</v>
      </c>
      <c r="D268" s="5">
        <v>1880</v>
      </c>
      <c r="E268" s="5">
        <v>57</v>
      </c>
      <c r="F268" s="5">
        <v>0.19588</v>
      </c>
      <c r="G268" s="5">
        <f t="shared" si="13"/>
        <v>147.18</v>
      </c>
      <c r="H268" s="5">
        <f t="shared" si="13"/>
        <v>0.47000000000000003</v>
      </c>
      <c r="I268" s="5" t="s">
        <v>211</v>
      </c>
      <c r="J268" s="8"/>
    </row>
    <row r="269" spans="1:10" ht="15" customHeight="1" x14ac:dyDescent="0.3">
      <c r="A269" s="5" t="s">
        <v>216</v>
      </c>
      <c r="B269" s="6" t="s">
        <v>10</v>
      </c>
      <c r="C269" s="7">
        <v>1121</v>
      </c>
      <c r="D269" s="5">
        <v>1880</v>
      </c>
      <c r="E269" s="5">
        <v>4.5</v>
      </c>
      <c r="F269" s="5">
        <v>0.05</v>
      </c>
      <c r="G269" s="5">
        <f t="shared" si="13"/>
        <v>151.68</v>
      </c>
      <c r="H269" s="5">
        <f t="shared" si="13"/>
        <v>0.52</v>
      </c>
      <c r="I269" s="5" t="s">
        <v>211</v>
      </c>
      <c r="J269" s="8" t="s">
        <v>217</v>
      </c>
    </row>
    <row r="270" spans="1:10" ht="15" customHeight="1" x14ac:dyDescent="0.3">
      <c r="A270" s="5" t="s">
        <v>216</v>
      </c>
      <c r="B270" s="6" t="s">
        <v>10</v>
      </c>
      <c r="C270" s="7">
        <v>2220</v>
      </c>
      <c r="D270" s="5">
        <v>1880</v>
      </c>
      <c r="E270" s="5">
        <v>14.4</v>
      </c>
      <c r="F270" s="5">
        <v>0.05</v>
      </c>
      <c r="G270" s="5">
        <f t="shared" si="13"/>
        <v>166.08</v>
      </c>
      <c r="H270" s="5">
        <f t="shared" si="13"/>
        <v>0.57000000000000006</v>
      </c>
      <c r="I270" s="5" t="s">
        <v>211</v>
      </c>
      <c r="J270" s="8" t="s">
        <v>217</v>
      </c>
    </row>
    <row r="271" spans="1:10" ht="15" customHeight="1" x14ac:dyDescent="0.3">
      <c r="A271" s="5" t="s">
        <v>218</v>
      </c>
      <c r="B271" s="6" t="s">
        <v>10</v>
      </c>
      <c r="C271" s="7">
        <v>3299</v>
      </c>
      <c r="D271" s="5">
        <v>1880</v>
      </c>
      <c r="E271" s="5">
        <v>1353.53</v>
      </c>
      <c r="F271" s="5">
        <v>4.0999999999999996</v>
      </c>
      <c r="G271" s="5">
        <f t="shared" si="13"/>
        <v>1519.61</v>
      </c>
      <c r="H271" s="5">
        <f t="shared" si="13"/>
        <v>4.67</v>
      </c>
      <c r="I271" s="5" t="s">
        <v>211</v>
      </c>
      <c r="J271" s="8"/>
    </row>
    <row r="272" spans="1:10" ht="15" customHeight="1" x14ac:dyDescent="0.3">
      <c r="A272" s="5" t="s">
        <v>17</v>
      </c>
      <c r="B272" s="6" t="s">
        <v>10</v>
      </c>
      <c r="C272" s="7">
        <v>2478</v>
      </c>
      <c r="D272" s="5">
        <v>1880</v>
      </c>
      <c r="E272" s="5">
        <v>95.85</v>
      </c>
      <c r="F272" s="5">
        <v>0.27500000000000002</v>
      </c>
      <c r="G272" s="5">
        <f t="shared" si="13"/>
        <v>1615.4599999999998</v>
      </c>
      <c r="H272" s="5">
        <f t="shared" si="13"/>
        <v>4.9450000000000003</v>
      </c>
      <c r="I272" s="5" t="s">
        <v>211</v>
      </c>
      <c r="J272" s="8"/>
    </row>
    <row r="273" spans="1:10" ht="15" customHeight="1" x14ac:dyDescent="0.3">
      <c r="A273" s="5" t="s">
        <v>219</v>
      </c>
      <c r="B273" s="6" t="s">
        <v>10</v>
      </c>
      <c r="C273" s="7">
        <v>3756</v>
      </c>
      <c r="D273" s="5">
        <v>1880</v>
      </c>
      <c r="E273" s="5"/>
      <c r="F273" s="5">
        <v>0.18</v>
      </c>
      <c r="G273" s="5">
        <f t="shared" si="13"/>
        <v>1615.4599999999998</v>
      </c>
      <c r="H273" s="5">
        <f t="shared" si="13"/>
        <v>5.125</v>
      </c>
      <c r="I273" s="5" t="s">
        <v>211</v>
      </c>
      <c r="J273" s="8"/>
    </row>
    <row r="274" spans="1:10" ht="15" customHeight="1" x14ac:dyDescent="0.3">
      <c r="A274" s="5" t="s">
        <v>216</v>
      </c>
      <c r="B274" s="6" t="s">
        <v>10</v>
      </c>
      <c r="C274" s="7">
        <v>1123</v>
      </c>
      <c r="D274" s="5">
        <v>1900</v>
      </c>
      <c r="E274" s="5">
        <v>57</v>
      </c>
      <c r="F274" s="5">
        <v>0.17269999999999999</v>
      </c>
      <c r="G274" s="5">
        <f t="shared" si="13"/>
        <v>1672.4599999999998</v>
      </c>
      <c r="H274" s="5">
        <f t="shared" si="13"/>
        <v>5.2976999999999999</v>
      </c>
      <c r="I274" s="5" t="s">
        <v>211</v>
      </c>
      <c r="J274" s="8"/>
    </row>
    <row r="275" spans="1:10" ht="15" customHeight="1" x14ac:dyDescent="0.3">
      <c r="A275" s="5" t="s">
        <v>218</v>
      </c>
      <c r="B275" s="6" t="s">
        <v>10</v>
      </c>
      <c r="C275" s="7">
        <v>3764</v>
      </c>
      <c r="D275" s="5">
        <v>1900</v>
      </c>
      <c r="E275" s="5">
        <v>227.77</v>
      </c>
      <c r="F275" s="5">
        <v>0.69</v>
      </c>
      <c r="G275" s="5">
        <f t="shared" si="13"/>
        <v>1900.2299999999998</v>
      </c>
      <c r="H275" s="5">
        <f t="shared" si="13"/>
        <v>5.9877000000000002</v>
      </c>
      <c r="I275" s="5" t="s">
        <v>211</v>
      </c>
      <c r="J275" s="8"/>
    </row>
    <row r="276" spans="1:10" ht="15" customHeight="1" x14ac:dyDescent="0.3">
      <c r="A276" s="13" t="s">
        <v>220</v>
      </c>
      <c r="B276" s="14" t="s">
        <v>10</v>
      </c>
      <c r="C276" s="19">
        <v>13</v>
      </c>
      <c r="D276" s="15" t="s">
        <v>221</v>
      </c>
      <c r="E276" s="16">
        <v>437.4</v>
      </c>
      <c r="F276" s="16">
        <v>1.5</v>
      </c>
      <c r="G276" s="13"/>
      <c r="H276" s="8"/>
      <c r="I276" s="8" t="s">
        <v>211</v>
      </c>
      <c r="J276" s="13" t="s">
        <v>222</v>
      </c>
    </row>
    <row r="277" spans="1:10" ht="15" customHeight="1" x14ac:dyDescent="0.3">
      <c r="A277" s="5" t="s">
        <v>223</v>
      </c>
      <c r="B277" s="6" t="s">
        <v>10</v>
      </c>
      <c r="C277" s="7">
        <v>12</v>
      </c>
      <c r="D277" s="9">
        <v>3614</v>
      </c>
      <c r="E277" s="5">
        <v>1440</v>
      </c>
      <c r="F277" s="5">
        <v>4.5</v>
      </c>
      <c r="G277" s="5">
        <f t="shared" ref="G277:H279" si="14">G276+E277</f>
        <v>1440</v>
      </c>
      <c r="H277" s="5">
        <f t="shared" si="14"/>
        <v>4.5</v>
      </c>
      <c r="I277" s="5" t="s">
        <v>211</v>
      </c>
      <c r="J277" s="8"/>
    </row>
    <row r="278" spans="1:10" ht="15" customHeight="1" x14ac:dyDescent="0.3">
      <c r="A278" s="5" t="s">
        <v>224</v>
      </c>
      <c r="B278" s="6" t="s">
        <v>10</v>
      </c>
      <c r="C278" s="7">
        <v>25</v>
      </c>
      <c r="D278" s="9">
        <v>4016</v>
      </c>
      <c r="E278" s="5"/>
      <c r="F278" s="5">
        <v>5</v>
      </c>
      <c r="G278" s="5">
        <f t="shared" si="14"/>
        <v>1440</v>
      </c>
      <c r="H278" s="5">
        <f t="shared" si="14"/>
        <v>9.5</v>
      </c>
      <c r="I278" s="5" t="s">
        <v>211</v>
      </c>
      <c r="J278" s="8"/>
    </row>
    <row r="279" spans="1:10" ht="15" customHeight="1" x14ac:dyDescent="0.3">
      <c r="A279" s="5" t="s">
        <v>225</v>
      </c>
      <c r="B279" s="6" t="s">
        <v>10</v>
      </c>
      <c r="C279" s="7">
        <v>299</v>
      </c>
      <c r="D279" s="9">
        <v>19665</v>
      </c>
      <c r="E279" s="5">
        <v>74.984999999999999</v>
      </c>
      <c r="F279" s="5"/>
      <c r="G279" s="5">
        <f t="shared" si="14"/>
        <v>1514.9849999999999</v>
      </c>
      <c r="H279" s="5">
        <f t="shared" si="14"/>
        <v>9.5</v>
      </c>
      <c r="I279" s="5" t="s">
        <v>211</v>
      </c>
      <c r="J279" s="8" t="s">
        <v>176</v>
      </c>
    </row>
    <row r="280" spans="1:10" ht="15" customHeight="1" x14ac:dyDescent="0.3">
      <c r="A280" s="5" t="s">
        <v>226</v>
      </c>
      <c r="B280" s="6" t="s">
        <v>10</v>
      </c>
      <c r="C280" s="7">
        <v>4069</v>
      </c>
      <c r="D280" s="5">
        <v>1862</v>
      </c>
      <c r="E280" s="5"/>
      <c r="F280" s="5">
        <v>10</v>
      </c>
      <c r="G280" s="5">
        <f>E280</f>
        <v>0</v>
      </c>
      <c r="H280" s="5">
        <f>F280</f>
        <v>10</v>
      </c>
      <c r="I280" s="5" t="s">
        <v>227</v>
      </c>
      <c r="J280" s="8"/>
    </row>
    <row r="281" spans="1:10" ht="15" customHeight="1" x14ac:dyDescent="0.3">
      <c r="A281" s="5" t="s">
        <v>228</v>
      </c>
      <c r="B281" s="6" t="s">
        <v>10</v>
      </c>
      <c r="C281" s="7">
        <v>2738</v>
      </c>
      <c r="D281" s="5">
        <v>1862</v>
      </c>
      <c r="E281" s="5">
        <v>56</v>
      </c>
      <c r="F281" s="5">
        <v>0.2</v>
      </c>
      <c r="G281" s="5">
        <f t="shared" ref="G281:H296" si="15">G280+E281</f>
        <v>56</v>
      </c>
      <c r="H281" s="5">
        <f t="shared" si="15"/>
        <v>10.199999999999999</v>
      </c>
      <c r="I281" s="5" t="s">
        <v>227</v>
      </c>
      <c r="J281" s="8"/>
    </row>
    <row r="282" spans="1:10" ht="15" customHeight="1" x14ac:dyDescent="0.3">
      <c r="A282" s="5" t="s">
        <v>229</v>
      </c>
      <c r="B282" s="6" t="s">
        <v>10</v>
      </c>
      <c r="C282" s="7">
        <v>2802</v>
      </c>
      <c r="D282" s="5">
        <v>1862</v>
      </c>
      <c r="E282" s="5">
        <v>35</v>
      </c>
      <c r="F282" s="5">
        <v>0.13</v>
      </c>
      <c r="G282" s="5">
        <f t="shared" si="15"/>
        <v>91</v>
      </c>
      <c r="H282" s="5">
        <f t="shared" si="15"/>
        <v>10.33</v>
      </c>
      <c r="I282" s="5" t="s">
        <v>227</v>
      </c>
      <c r="J282" s="8"/>
    </row>
    <row r="283" spans="1:10" ht="15" customHeight="1" x14ac:dyDescent="0.3">
      <c r="A283" s="5" t="s">
        <v>159</v>
      </c>
      <c r="B283" s="6" t="s">
        <v>10</v>
      </c>
      <c r="C283" s="7">
        <v>2401</v>
      </c>
      <c r="D283" s="5">
        <v>1865</v>
      </c>
      <c r="E283" s="5"/>
      <c r="F283" s="5">
        <v>2.92</v>
      </c>
      <c r="G283" s="5">
        <f t="shared" si="15"/>
        <v>91</v>
      </c>
      <c r="H283" s="5">
        <f t="shared" si="15"/>
        <v>13.25</v>
      </c>
      <c r="I283" s="5" t="s">
        <v>227</v>
      </c>
      <c r="J283" s="8"/>
    </row>
    <row r="284" spans="1:10" ht="15" customHeight="1" x14ac:dyDescent="0.3">
      <c r="A284" s="5" t="s">
        <v>230</v>
      </c>
      <c r="B284" s="6" t="s">
        <v>10</v>
      </c>
      <c r="C284" s="7">
        <v>2233</v>
      </c>
      <c r="D284" s="5">
        <v>1880</v>
      </c>
      <c r="E284" s="5">
        <v>165</v>
      </c>
      <c r="F284" s="5">
        <v>0.5</v>
      </c>
      <c r="G284" s="5">
        <f t="shared" si="15"/>
        <v>256</v>
      </c>
      <c r="H284" s="5">
        <f t="shared" si="15"/>
        <v>13.75</v>
      </c>
      <c r="I284" s="5" t="s">
        <v>227</v>
      </c>
      <c r="J284" s="8" t="s">
        <v>153</v>
      </c>
    </row>
    <row r="285" spans="1:10" ht="15" customHeight="1" x14ac:dyDescent="0.3">
      <c r="A285" s="5" t="s">
        <v>231</v>
      </c>
      <c r="B285" s="6" t="s">
        <v>10</v>
      </c>
      <c r="C285" s="7">
        <v>4084</v>
      </c>
      <c r="D285" s="5">
        <v>1880</v>
      </c>
      <c r="E285" s="5"/>
      <c r="F285" s="5">
        <v>0.89</v>
      </c>
      <c r="G285" s="5">
        <f t="shared" si="15"/>
        <v>256</v>
      </c>
      <c r="H285" s="5">
        <f t="shared" si="15"/>
        <v>14.64</v>
      </c>
      <c r="I285" s="5" t="s">
        <v>227</v>
      </c>
      <c r="J285" s="8"/>
    </row>
    <row r="286" spans="1:10" ht="15" customHeight="1" x14ac:dyDescent="0.3">
      <c r="A286" s="5" t="s">
        <v>232</v>
      </c>
      <c r="B286" s="6" t="s">
        <v>10</v>
      </c>
      <c r="C286" s="7">
        <v>2477</v>
      </c>
      <c r="D286" s="5">
        <v>1890</v>
      </c>
      <c r="E286" s="5">
        <v>1640.22</v>
      </c>
      <c r="F286" s="5">
        <v>4.9702999999999999</v>
      </c>
      <c r="G286" s="5">
        <f t="shared" si="15"/>
        <v>1896.22</v>
      </c>
      <c r="H286" s="5">
        <f t="shared" si="15"/>
        <v>19.610300000000002</v>
      </c>
      <c r="I286" s="5" t="s">
        <v>227</v>
      </c>
      <c r="J286" s="8"/>
    </row>
    <row r="287" spans="1:10" ht="15" customHeight="1" x14ac:dyDescent="0.3">
      <c r="A287" s="5" t="s">
        <v>232</v>
      </c>
      <c r="B287" s="6" t="s">
        <v>10</v>
      </c>
      <c r="C287" s="7">
        <v>2481</v>
      </c>
      <c r="D287" s="5">
        <v>1890</v>
      </c>
      <c r="E287" s="5">
        <v>20</v>
      </c>
      <c r="F287" s="5">
        <v>2.9700000000000001E-2</v>
      </c>
      <c r="G287" s="5">
        <f t="shared" si="15"/>
        <v>1916.22</v>
      </c>
      <c r="H287" s="5">
        <f t="shared" si="15"/>
        <v>19.64</v>
      </c>
      <c r="I287" s="5" t="s">
        <v>227</v>
      </c>
      <c r="J287" s="8"/>
    </row>
    <row r="288" spans="1:10" ht="15" customHeight="1" x14ac:dyDescent="0.3">
      <c r="A288" s="5" t="s">
        <v>233</v>
      </c>
      <c r="B288" s="6" t="s">
        <v>10</v>
      </c>
      <c r="C288" s="7">
        <v>3543</v>
      </c>
      <c r="D288" s="5">
        <v>1890</v>
      </c>
      <c r="E288" s="5"/>
      <c r="F288" s="5">
        <v>0.95</v>
      </c>
      <c r="G288" s="5">
        <f t="shared" si="15"/>
        <v>1916.22</v>
      </c>
      <c r="H288" s="5">
        <f t="shared" si="15"/>
        <v>20.59</v>
      </c>
      <c r="I288" s="5" t="s">
        <v>227</v>
      </c>
      <c r="J288" s="8"/>
    </row>
    <row r="289" spans="1:10" ht="15" customHeight="1" x14ac:dyDescent="0.3">
      <c r="A289" s="5" t="s">
        <v>234</v>
      </c>
      <c r="B289" s="6" t="s">
        <v>10</v>
      </c>
      <c r="C289" s="7">
        <v>2636</v>
      </c>
      <c r="D289" s="5">
        <v>1890</v>
      </c>
      <c r="E289" s="5"/>
      <c r="F289" s="5">
        <v>0.42</v>
      </c>
      <c r="G289" s="5">
        <f t="shared" si="15"/>
        <v>1916.22</v>
      </c>
      <c r="H289" s="5">
        <f t="shared" si="15"/>
        <v>21.01</v>
      </c>
      <c r="I289" s="5" t="s">
        <v>227</v>
      </c>
      <c r="J289" s="8" t="s">
        <v>38</v>
      </c>
    </row>
    <row r="290" spans="1:10" ht="15" customHeight="1" x14ac:dyDescent="0.3">
      <c r="A290" s="5" t="s">
        <v>208</v>
      </c>
      <c r="B290" s="6" t="s">
        <v>10</v>
      </c>
      <c r="C290" s="7">
        <v>1127</v>
      </c>
      <c r="D290" s="5">
        <v>1890</v>
      </c>
      <c r="E290" s="5">
        <v>144</v>
      </c>
      <c r="F290" s="5">
        <v>0.44</v>
      </c>
      <c r="G290" s="5">
        <f t="shared" si="15"/>
        <v>2060.2200000000003</v>
      </c>
      <c r="H290" s="5">
        <f t="shared" si="15"/>
        <v>21.450000000000003</v>
      </c>
      <c r="I290" s="5" t="s">
        <v>227</v>
      </c>
      <c r="J290" s="8"/>
    </row>
    <row r="291" spans="1:10" ht="15" customHeight="1" x14ac:dyDescent="0.3">
      <c r="A291" s="5" t="s">
        <v>208</v>
      </c>
      <c r="B291" s="6" t="s">
        <v>10</v>
      </c>
      <c r="C291" s="7">
        <v>3542</v>
      </c>
      <c r="D291" s="5">
        <v>1890</v>
      </c>
      <c r="E291" s="5">
        <v>351.48</v>
      </c>
      <c r="F291" s="5">
        <v>1.07</v>
      </c>
      <c r="G291" s="5">
        <f t="shared" si="15"/>
        <v>2411.7000000000003</v>
      </c>
      <c r="H291" s="5">
        <f t="shared" si="15"/>
        <v>22.520000000000003</v>
      </c>
      <c r="I291" s="5" t="s">
        <v>227</v>
      </c>
      <c r="J291" s="8"/>
    </row>
    <row r="292" spans="1:10" ht="15" customHeight="1" x14ac:dyDescent="0.3">
      <c r="A292" s="5" t="s">
        <v>208</v>
      </c>
      <c r="B292" s="6" t="s">
        <v>10</v>
      </c>
      <c r="C292" s="7">
        <v>3544</v>
      </c>
      <c r="D292" s="5">
        <v>1890</v>
      </c>
      <c r="E292" s="5">
        <v>9850</v>
      </c>
      <c r="F292" s="5">
        <v>29.851299999999998</v>
      </c>
      <c r="G292" s="5">
        <f t="shared" si="15"/>
        <v>12261.7</v>
      </c>
      <c r="H292" s="5">
        <f t="shared" si="15"/>
        <v>52.371300000000005</v>
      </c>
      <c r="I292" s="5" t="s">
        <v>227</v>
      </c>
      <c r="J292" s="8"/>
    </row>
    <row r="293" spans="1:10" ht="15" customHeight="1" x14ac:dyDescent="0.3">
      <c r="A293" s="5" t="s">
        <v>208</v>
      </c>
      <c r="B293" s="6" t="s">
        <v>10</v>
      </c>
      <c r="C293" s="7">
        <v>3547</v>
      </c>
      <c r="D293" s="5">
        <v>1890</v>
      </c>
      <c r="E293" s="5">
        <v>49.070999999999998</v>
      </c>
      <c r="F293" s="5">
        <v>0.1487</v>
      </c>
      <c r="G293" s="5">
        <f t="shared" si="15"/>
        <v>12310.771000000001</v>
      </c>
      <c r="H293" s="5">
        <f t="shared" si="15"/>
        <v>52.52</v>
      </c>
      <c r="I293" s="5" t="s">
        <v>227</v>
      </c>
      <c r="J293" s="8"/>
    </row>
    <row r="294" spans="1:10" ht="15" customHeight="1" x14ac:dyDescent="0.3">
      <c r="A294" s="5" t="s">
        <v>26</v>
      </c>
      <c r="B294" s="6" t="s">
        <v>10</v>
      </c>
      <c r="C294" s="7">
        <v>2475</v>
      </c>
      <c r="D294" s="5">
        <v>1893</v>
      </c>
      <c r="E294" s="5"/>
      <c r="F294" s="5">
        <v>31.735399999999998</v>
      </c>
      <c r="G294" s="5">
        <f t="shared" si="15"/>
        <v>12310.771000000001</v>
      </c>
      <c r="H294" s="5">
        <f t="shared" si="15"/>
        <v>84.255400000000009</v>
      </c>
      <c r="I294" s="5" t="s">
        <v>227</v>
      </c>
      <c r="J294" s="8"/>
    </row>
    <row r="295" spans="1:10" ht="15" customHeight="1" x14ac:dyDescent="0.3">
      <c r="A295" s="5" t="s">
        <v>26</v>
      </c>
      <c r="B295" s="6" t="s">
        <v>10</v>
      </c>
      <c r="C295" s="7">
        <v>2482</v>
      </c>
      <c r="D295" s="5">
        <v>1893</v>
      </c>
      <c r="E295" s="5">
        <v>30</v>
      </c>
      <c r="F295" s="5">
        <v>4.4600000000000001E-2</v>
      </c>
      <c r="G295" s="5">
        <f t="shared" si="15"/>
        <v>12340.771000000001</v>
      </c>
      <c r="H295" s="5">
        <f t="shared" si="15"/>
        <v>84.300000000000011</v>
      </c>
      <c r="I295" s="5" t="s">
        <v>227</v>
      </c>
      <c r="J295" s="8"/>
    </row>
    <row r="296" spans="1:10" ht="15" customHeight="1" x14ac:dyDescent="0.3">
      <c r="A296" s="5" t="s">
        <v>232</v>
      </c>
      <c r="B296" s="6" t="s">
        <v>10</v>
      </c>
      <c r="C296" s="7">
        <v>4334</v>
      </c>
      <c r="D296" s="5">
        <v>1900</v>
      </c>
      <c r="E296" s="5">
        <v>990</v>
      </c>
      <c r="F296" s="5">
        <v>3</v>
      </c>
      <c r="G296" s="5">
        <f t="shared" si="15"/>
        <v>13330.771000000001</v>
      </c>
      <c r="H296" s="5">
        <f t="shared" si="15"/>
        <v>87.300000000000011</v>
      </c>
      <c r="I296" s="5" t="s">
        <v>227</v>
      </c>
      <c r="J296" s="8"/>
    </row>
    <row r="297" spans="1:10" ht="15" customHeight="1" x14ac:dyDescent="0.3">
      <c r="A297" s="5" t="s">
        <v>235</v>
      </c>
      <c r="B297" s="6" t="s">
        <v>10</v>
      </c>
      <c r="C297" s="7">
        <v>707</v>
      </c>
      <c r="D297" s="5">
        <v>1900</v>
      </c>
      <c r="E297" s="5"/>
      <c r="F297" s="5">
        <v>6.5</v>
      </c>
      <c r="G297" s="5">
        <f t="shared" ref="G297:H312" si="16">G296+E297</f>
        <v>13330.771000000001</v>
      </c>
      <c r="H297" s="5">
        <f t="shared" si="16"/>
        <v>93.800000000000011</v>
      </c>
      <c r="I297" s="5" t="s">
        <v>227</v>
      </c>
      <c r="J297" s="8"/>
    </row>
    <row r="298" spans="1:10" ht="15" customHeight="1" x14ac:dyDescent="0.3">
      <c r="A298" s="5" t="s">
        <v>208</v>
      </c>
      <c r="B298" s="6" t="s">
        <v>10</v>
      </c>
      <c r="C298" s="7">
        <v>3548</v>
      </c>
      <c r="D298" s="5">
        <v>1900</v>
      </c>
      <c r="E298" s="5">
        <v>18480</v>
      </c>
      <c r="F298" s="5">
        <v>56</v>
      </c>
      <c r="G298" s="5">
        <f t="shared" si="16"/>
        <v>31810.771000000001</v>
      </c>
      <c r="H298" s="5">
        <f t="shared" si="16"/>
        <v>149.80000000000001</v>
      </c>
      <c r="I298" s="5" t="s">
        <v>227</v>
      </c>
      <c r="J298" s="8"/>
    </row>
    <row r="299" spans="1:10" ht="15" customHeight="1" x14ac:dyDescent="0.3">
      <c r="A299" s="5" t="s">
        <v>17</v>
      </c>
      <c r="B299" s="6" t="s">
        <v>10</v>
      </c>
      <c r="C299" s="7">
        <v>2476</v>
      </c>
      <c r="D299" s="5">
        <v>1900</v>
      </c>
      <c r="E299" s="5">
        <v>330</v>
      </c>
      <c r="F299" s="5">
        <v>1</v>
      </c>
      <c r="G299" s="5">
        <f t="shared" si="16"/>
        <v>32140.771000000001</v>
      </c>
      <c r="H299" s="5">
        <f t="shared" si="16"/>
        <v>150.80000000000001</v>
      </c>
      <c r="I299" s="5" t="s">
        <v>227</v>
      </c>
      <c r="J299" s="8"/>
    </row>
    <row r="300" spans="1:10" ht="15" customHeight="1" x14ac:dyDescent="0.3">
      <c r="A300" s="5" t="s">
        <v>17</v>
      </c>
      <c r="B300" s="6" t="s">
        <v>10</v>
      </c>
      <c r="C300" s="7">
        <v>3107</v>
      </c>
      <c r="D300" s="5">
        <v>1900</v>
      </c>
      <c r="E300" s="5">
        <v>160</v>
      </c>
      <c r="F300" s="5">
        <v>1</v>
      </c>
      <c r="G300" s="5">
        <f t="shared" si="16"/>
        <v>32300.771000000001</v>
      </c>
      <c r="H300" s="5">
        <f t="shared" si="16"/>
        <v>151.80000000000001</v>
      </c>
      <c r="I300" s="5" t="s">
        <v>227</v>
      </c>
      <c r="J300" s="8"/>
    </row>
    <row r="301" spans="1:10" ht="15" customHeight="1" x14ac:dyDescent="0.3">
      <c r="A301" s="5" t="s">
        <v>17</v>
      </c>
      <c r="B301" s="6" t="s">
        <v>10</v>
      </c>
      <c r="C301" s="7">
        <v>3927</v>
      </c>
      <c r="D301" s="5">
        <v>1900</v>
      </c>
      <c r="E301" s="5">
        <v>500</v>
      </c>
      <c r="F301" s="5">
        <v>1</v>
      </c>
      <c r="G301" s="5">
        <f t="shared" si="16"/>
        <v>32800.771000000001</v>
      </c>
      <c r="H301" s="5">
        <f t="shared" si="16"/>
        <v>152.80000000000001</v>
      </c>
      <c r="I301" s="5" t="s">
        <v>227</v>
      </c>
      <c r="J301" s="8"/>
    </row>
    <row r="302" spans="1:10" ht="15" customHeight="1" x14ac:dyDescent="0.3">
      <c r="A302" s="5" t="s">
        <v>236</v>
      </c>
      <c r="B302" s="6" t="s">
        <v>10</v>
      </c>
      <c r="C302" s="7">
        <v>3054</v>
      </c>
      <c r="D302" s="9">
        <v>7916</v>
      </c>
      <c r="E302" s="5">
        <v>17.649999999999999</v>
      </c>
      <c r="F302" s="5">
        <v>0.1605</v>
      </c>
      <c r="G302" s="5">
        <f t="shared" si="16"/>
        <v>32818.421000000002</v>
      </c>
      <c r="H302" s="5">
        <f t="shared" si="16"/>
        <v>152.96050000000002</v>
      </c>
      <c r="I302" s="5" t="s">
        <v>227</v>
      </c>
      <c r="J302" s="8"/>
    </row>
    <row r="303" spans="1:10" ht="15" customHeight="1" x14ac:dyDescent="0.3">
      <c r="A303" s="5" t="s">
        <v>17</v>
      </c>
      <c r="B303" s="6" t="s">
        <v>10</v>
      </c>
      <c r="C303" s="7">
        <v>1381</v>
      </c>
      <c r="D303" s="9">
        <v>8256</v>
      </c>
      <c r="E303" s="5">
        <v>19000</v>
      </c>
      <c r="F303" s="5">
        <v>33.928570000000001</v>
      </c>
      <c r="G303" s="5">
        <f t="shared" si="16"/>
        <v>51818.421000000002</v>
      </c>
      <c r="H303" s="5">
        <f t="shared" si="16"/>
        <v>186.88907000000003</v>
      </c>
      <c r="I303" s="5" t="s">
        <v>227</v>
      </c>
      <c r="J303" s="8" t="s">
        <v>211</v>
      </c>
    </row>
    <row r="304" spans="1:10" ht="15" customHeight="1" x14ac:dyDescent="0.3">
      <c r="A304" s="5" t="s">
        <v>17</v>
      </c>
      <c r="B304" s="6" t="s">
        <v>10</v>
      </c>
      <c r="C304" s="7">
        <v>4108</v>
      </c>
      <c r="D304" s="9">
        <v>8256</v>
      </c>
      <c r="E304" s="5">
        <v>1500</v>
      </c>
      <c r="F304" s="5">
        <v>2.6785700000000001</v>
      </c>
      <c r="G304" s="5">
        <f t="shared" si="16"/>
        <v>53318.421000000002</v>
      </c>
      <c r="H304" s="5">
        <f t="shared" si="16"/>
        <v>189.56764000000004</v>
      </c>
      <c r="I304" s="5" t="s">
        <v>227</v>
      </c>
      <c r="J304" s="8" t="s">
        <v>211</v>
      </c>
    </row>
    <row r="305" spans="1:10" ht="15" customHeight="1" x14ac:dyDescent="0.3">
      <c r="A305" s="5" t="s">
        <v>17</v>
      </c>
      <c r="B305" s="6" t="s">
        <v>10</v>
      </c>
      <c r="C305" s="7">
        <v>4367</v>
      </c>
      <c r="D305" s="9">
        <v>8256</v>
      </c>
      <c r="E305" s="5">
        <v>500</v>
      </c>
      <c r="F305" s="5">
        <v>0.89285999999999999</v>
      </c>
      <c r="G305" s="5">
        <f t="shared" si="16"/>
        <v>53818.421000000002</v>
      </c>
      <c r="H305" s="5">
        <f t="shared" si="16"/>
        <v>190.46050000000005</v>
      </c>
      <c r="I305" s="5" t="s">
        <v>227</v>
      </c>
      <c r="J305" s="8" t="s">
        <v>211</v>
      </c>
    </row>
    <row r="306" spans="1:10" ht="15" customHeight="1" x14ac:dyDescent="0.3">
      <c r="A306" s="5" t="s">
        <v>17</v>
      </c>
      <c r="B306" s="6" t="s">
        <v>10</v>
      </c>
      <c r="C306" s="7">
        <v>110</v>
      </c>
      <c r="D306" s="9">
        <v>10414</v>
      </c>
      <c r="E306" s="5"/>
      <c r="F306" s="5">
        <v>35</v>
      </c>
      <c r="G306" s="5">
        <f t="shared" si="16"/>
        <v>53818.421000000002</v>
      </c>
      <c r="H306" s="5">
        <f t="shared" si="16"/>
        <v>225.46050000000005</v>
      </c>
      <c r="I306" s="5" t="s">
        <v>227</v>
      </c>
      <c r="J306" s="8"/>
    </row>
    <row r="307" spans="1:10" ht="15" customHeight="1" x14ac:dyDescent="0.3">
      <c r="A307" s="5" t="s">
        <v>17</v>
      </c>
      <c r="B307" s="6" t="s">
        <v>10</v>
      </c>
      <c r="C307" s="7">
        <v>124</v>
      </c>
      <c r="D307" s="9">
        <v>11633</v>
      </c>
      <c r="E307" s="5"/>
      <c r="F307" s="5">
        <v>65</v>
      </c>
      <c r="G307" s="5">
        <f t="shared" si="16"/>
        <v>53818.421000000002</v>
      </c>
      <c r="H307" s="5">
        <f t="shared" si="16"/>
        <v>290.46050000000002</v>
      </c>
      <c r="I307" s="5" t="s">
        <v>227</v>
      </c>
      <c r="J307" s="8"/>
    </row>
    <row r="308" spans="1:10" ht="15" customHeight="1" x14ac:dyDescent="0.3">
      <c r="A308" s="5" t="s">
        <v>17</v>
      </c>
      <c r="B308" s="6" t="s">
        <v>10</v>
      </c>
      <c r="C308" s="7">
        <v>143</v>
      </c>
      <c r="D308" s="9">
        <v>13855</v>
      </c>
      <c r="E308" s="5">
        <v>4000</v>
      </c>
      <c r="F308" s="5"/>
      <c r="G308" s="5">
        <f t="shared" si="16"/>
        <v>57818.421000000002</v>
      </c>
      <c r="H308" s="5">
        <f t="shared" si="16"/>
        <v>290.46050000000002</v>
      </c>
      <c r="I308" s="5" t="s">
        <v>227</v>
      </c>
      <c r="J308" s="8"/>
    </row>
    <row r="309" spans="1:10" ht="15" customHeight="1" x14ac:dyDescent="0.3">
      <c r="A309" s="5" t="s">
        <v>26</v>
      </c>
      <c r="B309" s="6" t="s">
        <v>10</v>
      </c>
      <c r="C309" s="7">
        <v>157</v>
      </c>
      <c r="D309" s="9">
        <v>14699</v>
      </c>
      <c r="E309" s="5">
        <v>4196.7</v>
      </c>
      <c r="F309" s="5">
        <v>63</v>
      </c>
      <c r="G309" s="5">
        <f t="shared" si="16"/>
        <v>62015.120999999999</v>
      </c>
      <c r="H309" s="5">
        <f t="shared" si="16"/>
        <v>353.46050000000002</v>
      </c>
      <c r="I309" s="5" t="s">
        <v>227</v>
      </c>
      <c r="J309" s="8"/>
    </row>
    <row r="310" spans="1:10" ht="15" customHeight="1" x14ac:dyDescent="0.3">
      <c r="A310" s="5" t="s">
        <v>208</v>
      </c>
      <c r="B310" s="6" t="s">
        <v>10</v>
      </c>
      <c r="C310" s="7">
        <v>174</v>
      </c>
      <c r="D310" s="9">
        <v>15862</v>
      </c>
      <c r="E310" s="5"/>
      <c r="F310" s="5">
        <v>9</v>
      </c>
      <c r="G310" s="5">
        <f t="shared" si="16"/>
        <v>62015.120999999999</v>
      </c>
      <c r="H310" s="5">
        <f t="shared" si="16"/>
        <v>362.46050000000002</v>
      </c>
      <c r="I310" s="5" t="s">
        <v>227</v>
      </c>
      <c r="J310" s="8"/>
    </row>
    <row r="311" spans="1:10" ht="15" customHeight="1" x14ac:dyDescent="0.3">
      <c r="A311" s="5" t="s">
        <v>237</v>
      </c>
      <c r="B311" s="6" t="s">
        <v>10</v>
      </c>
      <c r="C311" s="7">
        <v>182</v>
      </c>
      <c r="D311" s="9">
        <v>16197</v>
      </c>
      <c r="E311" s="5"/>
      <c r="F311" s="5">
        <v>2.4</v>
      </c>
      <c r="G311" s="5">
        <f t="shared" si="16"/>
        <v>62015.120999999999</v>
      </c>
      <c r="H311" s="5">
        <f t="shared" si="16"/>
        <v>364.8605</v>
      </c>
      <c r="I311" s="5" t="s">
        <v>227</v>
      </c>
      <c r="J311" s="8"/>
    </row>
    <row r="312" spans="1:10" ht="15" customHeight="1" x14ac:dyDescent="0.3">
      <c r="A312" s="5" t="s">
        <v>238</v>
      </c>
      <c r="B312" s="6" t="s">
        <v>10</v>
      </c>
      <c r="C312" s="7">
        <v>183</v>
      </c>
      <c r="D312" s="9">
        <v>16210</v>
      </c>
      <c r="E312" s="5"/>
      <c r="F312" s="5">
        <v>3</v>
      </c>
      <c r="G312" s="5">
        <f t="shared" si="16"/>
        <v>62015.120999999999</v>
      </c>
      <c r="H312" s="5">
        <f t="shared" si="16"/>
        <v>367.8605</v>
      </c>
      <c r="I312" s="5" t="s">
        <v>227</v>
      </c>
      <c r="J312" s="8"/>
    </row>
    <row r="313" spans="1:10" ht="15" customHeight="1" x14ac:dyDescent="0.3">
      <c r="A313" s="5" t="s">
        <v>239</v>
      </c>
      <c r="B313" s="6" t="s">
        <v>10</v>
      </c>
      <c r="C313" s="7">
        <v>260</v>
      </c>
      <c r="D313" s="9">
        <v>18342</v>
      </c>
      <c r="E313" s="5"/>
      <c r="F313" s="5">
        <v>2</v>
      </c>
      <c r="G313" s="5">
        <f t="shared" ref="G313:H328" si="17">G312+E313</f>
        <v>62015.120999999999</v>
      </c>
      <c r="H313" s="5">
        <f t="shared" si="17"/>
        <v>369.8605</v>
      </c>
      <c r="I313" s="5" t="s">
        <v>227</v>
      </c>
      <c r="J313" s="8"/>
    </row>
    <row r="314" spans="1:10" ht="15" customHeight="1" x14ac:dyDescent="0.3">
      <c r="A314" s="5" t="s">
        <v>240</v>
      </c>
      <c r="B314" s="6" t="s">
        <v>10</v>
      </c>
      <c r="C314" s="7">
        <v>265</v>
      </c>
      <c r="D314" s="9">
        <v>18482</v>
      </c>
      <c r="E314" s="5">
        <v>838.5</v>
      </c>
      <c r="F314" s="5">
        <v>5</v>
      </c>
      <c r="G314" s="5">
        <f t="shared" si="17"/>
        <v>62853.620999999999</v>
      </c>
      <c r="H314" s="5">
        <f t="shared" si="17"/>
        <v>374.8605</v>
      </c>
      <c r="I314" s="5" t="s">
        <v>227</v>
      </c>
      <c r="J314" s="8"/>
    </row>
    <row r="315" spans="1:10" ht="15" customHeight="1" x14ac:dyDescent="0.3">
      <c r="A315" s="5" t="s">
        <v>241</v>
      </c>
      <c r="B315" s="6" t="s">
        <v>10</v>
      </c>
      <c r="C315" s="7">
        <v>1612</v>
      </c>
      <c r="D315" s="9">
        <v>18878</v>
      </c>
      <c r="E315" s="5">
        <v>2</v>
      </c>
      <c r="F315" s="5"/>
      <c r="G315" s="5">
        <f t="shared" si="17"/>
        <v>62855.620999999999</v>
      </c>
      <c r="H315" s="5">
        <f t="shared" si="17"/>
        <v>374.8605</v>
      </c>
      <c r="I315" s="5" t="s">
        <v>227</v>
      </c>
      <c r="J315" s="8"/>
    </row>
    <row r="316" spans="1:10" ht="15" customHeight="1" x14ac:dyDescent="0.3">
      <c r="A316" s="5" t="s">
        <v>242</v>
      </c>
      <c r="B316" s="6" t="s">
        <v>10</v>
      </c>
      <c r="C316" s="7">
        <v>285</v>
      </c>
      <c r="D316" s="9">
        <v>19439</v>
      </c>
      <c r="E316" s="5"/>
      <c r="F316" s="5">
        <v>3.7</v>
      </c>
      <c r="G316" s="5">
        <f t="shared" si="17"/>
        <v>62855.620999999999</v>
      </c>
      <c r="H316" s="5">
        <f t="shared" si="17"/>
        <v>378.56049999999999</v>
      </c>
      <c r="I316" s="5" t="s">
        <v>227</v>
      </c>
      <c r="J316" s="8"/>
    </row>
    <row r="317" spans="1:10" ht="15" customHeight="1" x14ac:dyDescent="0.3">
      <c r="A317" s="5" t="s">
        <v>243</v>
      </c>
      <c r="B317" s="6" t="s">
        <v>10</v>
      </c>
      <c r="C317" s="7">
        <v>328</v>
      </c>
      <c r="D317" s="9">
        <v>20694</v>
      </c>
      <c r="E317" s="5">
        <v>440.22</v>
      </c>
      <c r="F317" s="5">
        <v>4.6279000000000003</v>
      </c>
      <c r="G317" s="5">
        <f t="shared" si="17"/>
        <v>63295.841</v>
      </c>
      <c r="H317" s="5">
        <f t="shared" si="17"/>
        <v>383.1884</v>
      </c>
      <c r="I317" s="5" t="s">
        <v>227</v>
      </c>
      <c r="J317" s="8"/>
    </row>
    <row r="318" spans="1:10" ht="15" customHeight="1" x14ac:dyDescent="0.3">
      <c r="A318" s="5" t="s">
        <v>244</v>
      </c>
      <c r="B318" s="6" t="s">
        <v>10</v>
      </c>
      <c r="C318" s="7">
        <v>4257</v>
      </c>
      <c r="D318" s="9">
        <v>20694</v>
      </c>
      <c r="E318" s="5">
        <v>28.98</v>
      </c>
      <c r="F318" s="5">
        <v>0.30880000000000002</v>
      </c>
      <c r="G318" s="5">
        <f t="shared" si="17"/>
        <v>63324.821000000004</v>
      </c>
      <c r="H318" s="5">
        <f t="shared" si="17"/>
        <v>383.49720000000002</v>
      </c>
      <c r="I318" s="5" t="s">
        <v>227</v>
      </c>
      <c r="J318" s="8"/>
    </row>
    <row r="319" spans="1:10" ht="15" customHeight="1" x14ac:dyDescent="0.3">
      <c r="A319" s="5" t="s">
        <v>245</v>
      </c>
      <c r="B319" s="6" t="s">
        <v>10</v>
      </c>
      <c r="C319" s="7">
        <v>344</v>
      </c>
      <c r="D319" s="9">
        <v>21181</v>
      </c>
      <c r="E319" s="5"/>
      <c r="F319" s="5">
        <v>1.5</v>
      </c>
      <c r="G319" s="5">
        <f t="shared" si="17"/>
        <v>63324.821000000004</v>
      </c>
      <c r="H319" s="5">
        <f t="shared" si="17"/>
        <v>384.99720000000002</v>
      </c>
      <c r="I319" s="5" t="s">
        <v>227</v>
      </c>
      <c r="J319" s="8"/>
    </row>
    <row r="320" spans="1:10" ht="15" customHeight="1" x14ac:dyDescent="0.3">
      <c r="A320" s="5" t="s">
        <v>246</v>
      </c>
      <c r="B320" s="6" t="s">
        <v>10</v>
      </c>
      <c r="C320" s="7">
        <v>391</v>
      </c>
      <c r="D320" s="9">
        <v>21696</v>
      </c>
      <c r="E320" s="5">
        <v>25.6875</v>
      </c>
      <c r="F320" s="5">
        <v>0.16239999999999999</v>
      </c>
      <c r="G320" s="5">
        <f t="shared" si="17"/>
        <v>63350.508500000004</v>
      </c>
      <c r="H320" s="5">
        <f t="shared" si="17"/>
        <v>385.15960000000001</v>
      </c>
      <c r="I320" s="5" t="s">
        <v>227</v>
      </c>
      <c r="J320" s="8"/>
    </row>
    <row r="321" spans="1:10" ht="15" customHeight="1" x14ac:dyDescent="0.3">
      <c r="A321" s="5" t="s">
        <v>246</v>
      </c>
      <c r="B321" s="6" t="s">
        <v>10</v>
      </c>
      <c r="C321" s="7">
        <v>4153</v>
      </c>
      <c r="D321" s="9">
        <v>21696</v>
      </c>
      <c r="E321" s="5">
        <v>77.0625</v>
      </c>
      <c r="F321" s="5">
        <v>0.48759999999999998</v>
      </c>
      <c r="G321" s="5">
        <f t="shared" si="17"/>
        <v>63427.571000000004</v>
      </c>
      <c r="H321" s="5">
        <f t="shared" si="17"/>
        <v>385.6472</v>
      </c>
      <c r="I321" s="5" t="s">
        <v>227</v>
      </c>
      <c r="J321" s="8"/>
    </row>
    <row r="322" spans="1:10" ht="15" customHeight="1" x14ac:dyDescent="0.3">
      <c r="A322" s="5" t="s">
        <v>246</v>
      </c>
      <c r="B322" s="6" t="s">
        <v>10</v>
      </c>
      <c r="C322" s="7">
        <v>4155</v>
      </c>
      <c r="D322" s="9">
        <v>21696</v>
      </c>
      <c r="E322" s="5">
        <v>8.7100000000000009</v>
      </c>
      <c r="F322" s="5"/>
      <c r="G322" s="5">
        <f t="shared" si="17"/>
        <v>63436.281000000003</v>
      </c>
      <c r="H322" s="5">
        <f t="shared" si="17"/>
        <v>385.6472</v>
      </c>
      <c r="I322" s="5" t="s">
        <v>227</v>
      </c>
      <c r="J322" s="8" t="s">
        <v>247</v>
      </c>
    </row>
    <row r="323" spans="1:10" ht="15" customHeight="1" x14ac:dyDescent="0.3">
      <c r="A323" s="5" t="s">
        <v>248</v>
      </c>
      <c r="B323" s="6" t="s">
        <v>10</v>
      </c>
      <c r="C323" s="7">
        <v>4156</v>
      </c>
      <c r="D323" s="9">
        <v>21696</v>
      </c>
      <c r="E323" s="5">
        <v>2.1</v>
      </c>
      <c r="F323" s="5"/>
      <c r="G323" s="5">
        <f t="shared" si="17"/>
        <v>63438.381000000001</v>
      </c>
      <c r="H323" s="5">
        <f t="shared" si="17"/>
        <v>385.6472</v>
      </c>
      <c r="I323" s="5" t="s">
        <v>227</v>
      </c>
      <c r="J323" s="8" t="s">
        <v>247</v>
      </c>
    </row>
    <row r="324" spans="1:10" ht="15" customHeight="1" x14ac:dyDescent="0.3">
      <c r="A324" s="5" t="s">
        <v>249</v>
      </c>
      <c r="B324" s="6" t="s">
        <v>10</v>
      </c>
      <c r="C324" s="7">
        <v>1468</v>
      </c>
      <c r="D324" s="9">
        <v>21696</v>
      </c>
      <c r="E324" s="5">
        <v>0.16819000000000001</v>
      </c>
      <c r="F324" s="5">
        <v>50.97</v>
      </c>
      <c r="G324" s="5">
        <f t="shared" si="17"/>
        <v>63438.549189999998</v>
      </c>
      <c r="H324" s="5">
        <f t="shared" si="17"/>
        <v>436.61720000000003</v>
      </c>
      <c r="I324" s="5" t="s">
        <v>227</v>
      </c>
      <c r="J324" s="8" t="s">
        <v>247</v>
      </c>
    </row>
    <row r="325" spans="1:10" ht="15" customHeight="1" x14ac:dyDescent="0.3">
      <c r="A325" s="5" t="s">
        <v>250</v>
      </c>
      <c r="B325" s="6" t="s">
        <v>10</v>
      </c>
      <c r="C325" s="7">
        <v>4025</v>
      </c>
      <c r="D325" s="9">
        <v>21696</v>
      </c>
      <c r="E325" s="5">
        <v>10.08</v>
      </c>
      <c r="F325" s="5"/>
      <c r="G325" s="5">
        <f t="shared" si="17"/>
        <v>63448.62919</v>
      </c>
      <c r="H325" s="5">
        <f t="shared" si="17"/>
        <v>436.61720000000003</v>
      </c>
      <c r="I325" s="5" t="s">
        <v>227</v>
      </c>
      <c r="J325" s="8" t="s">
        <v>247</v>
      </c>
    </row>
    <row r="326" spans="1:10" ht="15" customHeight="1" x14ac:dyDescent="0.3">
      <c r="A326" s="5" t="s">
        <v>17</v>
      </c>
      <c r="B326" s="6" t="s">
        <v>10</v>
      </c>
      <c r="C326" s="7">
        <v>4596</v>
      </c>
      <c r="D326" s="9">
        <v>21696</v>
      </c>
      <c r="E326" s="5"/>
      <c r="F326" s="5">
        <v>1.7188099999999999</v>
      </c>
      <c r="G326" s="5">
        <f t="shared" si="17"/>
        <v>63448.62919</v>
      </c>
      <c r="H326" s="5">
        <f t="shared" si="17"/>
        <v>438.33601000000004</v>
      </c>
      <c r="I326" s="5" t="s">
        <v>227</v>
      </c>
      <c r="J326" s="8" t="s">
        <v>247</v>
      </c>
    </row>
    <row r="327" spans="1:10" ht="15" customHeight="1" x14ac:dyDescent="0.3">
      <c r="A327" s="5" t="s">
        <v>17</v>
      </c>
      <c r="B327" s="6" t="s">
        <v>10</v>
      </c>
      <c r="C327" s="7">
        <v>4974</v>
      </c>
      <c r="D327" s="9">
        <v>21696</v>
      </c>
      <c r="E327" s="5">
        <v>25.6875</v>
      </c>
      <c r="F327" s="5"/>
      <c r="G327" s="5">
        <f t="shared" si="17"/>
        <v>63474.31669</v>
      </c>
      <c r="H327" s="5">
        <f t="shared" si="17"/>
        <v>438.33601000000004</v>
      </c>
      <c r="I327" s="5" t="s">
        <v>227</v>
      </c>
      <c r="J327" s="8"/>
    </row>
    <row r="328" spans="1:10" ht="15" customHeight="1" x14ac:dyDescent="0.3">
      <c r="A328" s="5" t="s">
        <v>17</v>
      </c>
      <c r="B328" s="6" t="s">
        <v>10</v>
      </c>
      <c r="C328" s="7">
        <v>4977</v>
      </c>
      <c r="D328" s="9">
        <v>21696</v>
      </c>
      <c r="E328" s="5">
        <v>77.0625</v>
      </c>
      <c r="F328" s="5"/>
      <c r="G328" s="5">
        <f t="shared" si="17"/>
        <v>63551.37919</v>
      </c>
      <c r="H328" s="5">
        <f t="shared" si="17"/>
        <v>438.33601000000004</v>
      </c>
      <c r="I328" s="5" t="s">
        <v>227</v>
      </c>
      <c r="J328" s="8"/>
    </row>
    <row r="329" spans="1:10" ht="15" customHeight="1" x14ac:dyDescent="0.3">
      <c r="A329" s="5" t="s">
        <v>17</v>
      </c>
      <c r="B329" s="6" t="s">
        <v>10</v>
      </c>
      <c r="C329" s="7">
        <v>4978</v>
      </c>
      <c r="D329" s="9">
        <v>21696</v>
      </c>
      <c r="E329" s="5">
        <v>2.1</v>
      </c>
      <c r="F329" s="5"/>
      <c r="G329" s="5">
        <f t="shared" ref="G329:H339" si="18">G328+E329</f>
        <v>63553.479189999998</v>
      </c>
      <c r="H329" s="5">
        <f t="shared" si="18"/>
        <v>438.33601000000004</v>
      </c>
      <c r="I329" s="5" t="s">
        <v>227</v>
      </c>
      <c r="J329" s="8" t="s">
        <v>247</v>
      </c>
    </row>
    <row r="330" spans="1:10" ht="15" customHeight="1" x14ac:dyDescent="0.3">
      <c r="A330" s="5" t="s">
        <v>17</v>
      </c>
      <c r="B330" s="6" t="s">
        <v>10</v>
      </c>
      <c r="C330" s="7">
        <v>5006</v>
      </c>
      <c r="D330" s="9">
        <v>21696</v>
      </c>
      <c r="E330" s="5">
        <v>18.79</v>
      </c>
      <c r="F330" s="5"/>
      <c r="G330" s="5">
        <f t="shared" si="18"/>
        <v>63572.269189999999</v>
      </c>
      <c r="H330" s="5">
        <f t="shared" si="18"/>
        <v>438.33601000000004</v>
      </c>
      <c r="I330" s="5" t="s">
        <v>227</v>
      </c>
      <c r="J330" s="8" t="s">
        <v>247</v>
      </c>
    </row>
    <row r="331" spans="1:10" ht="15" customHeight="1" x14ac:dyDescent="0.3">
      <c r="A331" s="5" t="s">
        <v>251</v>
      </c>
      <c r="B331" s="6" t="s">
        <v>10</v>
      </c>
      <c r="C331" s="7">
        <v>190</v>
      </c>
      <c r="D331" s="9">
        <v>21926</v>
      </c>
      <c r="E331" s="5">
        <v>714.06</v>
      </c>
      <c r="F331" s="5">
        <v>10</v>
      </c>
      <c r="G331" s="5">
        <f t="shared" si="18"/>
        <v>64286.329189999997</v>
      </c>
      <c r="H331" s="5">
        <f t="shared" si="18"/>
        <v>448.33601000000004</v>
      </c>
      <c r="I331" s="5" t="s">
        <v>227</v>
      </c>
      <c r="J331" s="8"/>
    </row>
    <row r="332" spans="1:10" ht="15" customHeight="1" x14ac:dyDescent="0.3">
      <c r="A332" s="5" t="s">
        <v>17</v>
      </c>
      <c r="B332" s="6" t="s">
        <v>10</v>
      </c>
      <c r="C332" s="7">
        <v>507</v>
      </c>
      <c r="D332" s="9">
        <v>22661</v>
      </c>
      <c r="E332" s="5">
        <v>147600</v>
      </c>
      <c r="F332" s="5"/>
      <c r="G332" s="5">
        <f t="shared" si="18"/>
        <v>211886.32918999999</v>
      </c>
      <c r="H332" s="5">
        <f t="shared" si="18"/>
        <v>448.33601000000004</v>
      </c>
      <c r="I332" s="5" t="s">
        <v>227</v>
      </c>
      <c r="J332" s="8"/>
    </row>
    <row r="333" spans="1:10" ht="15" customHeight="1" x14ac:dyDescent="0.3">
      <c r="A333" s="5" t="s">
        <v>17</v>
      </c>
      <c r="B333" s="6" t="s">
        <v>10</v>
      </c>
      <c r="C333" s="7">
        <v>1382</v>
      </c>
      <c r="D333" s="9">
        <v>22661</v>
      </c>
      <c r="E333" s="5">
        <v>12820</v>
      </c>
      <c r="F333" s="5"/>
      <c r="G333" s="5">
        <f t="shared" si="18"/>
        <v>224706.32918999999</v>
      </c>
      <c r="H333" s="5">
        <f t="shared" si="18"/>
        <v>448.33601000000004</v>
      </c>
      <c r="I333" s="5" t="s">
        <v>227</v>
      </c>
      <c r="J333" s="8"/>
    </row>
    <row r="334" spans="1:10" ht="15" customHeight="1" x14ac:dyDescent="0.3">
      <c r="A334" s="5" t="s">
        <v>17</v>
      </c>
      <c r="B334" s="6" t="s">
        <v>10</v>
      </c>
      <c r="C334" s="7">
        <v>2273</v>
      </c>
      <c r="D334" s="9">
        <v>22661</v>
      </c>
      <c r="E334" s="5">
        <v>28891.45</v>
      </c>
      <c r="F334" s="5"/>
      <c r="G334" s="5">
        <f t="shared" si="18"/>
        <v>253597.77919</v>
      </c>
      <c r="H334" s="5">
        <f t="shared" si="18"/>
        <v>448.33601000000004</v>
      </c>
      <c r="I334" s="5" t="s">
        <v>227</v>
      </c>
      <c r="J334" s="8"/>
    </row>
    <row r="335" spans="1:10" ht="15" customHeight="1" x14ac:dyDescent="0.3">
      <c r="A335" s="5" t="s">
        <v>17</v>
      </c>
      <c r="B335" s="6" t="s">
        <v>10</v>
      </c>
      <c r="C335" s="7">
        <v>3996</v>
      </c>
      <c r="D335" s="9">
        <v>22661</v>
      </c>
      <c r="E335" s="5">
        <v>5108.55</v>
      </c>
      <c r="F335" s="5"/>
      <c r="G335" s="5">
        <f t="shared" si="18"/>
        <v>258706.32918999999</v>
      </c>
      <c r="H335" s="5">
        <f t="shared" si="18"/>
        <v>448.33601000000004</v>
      </c>
      <c r="I335" s="5" t="s">
        <v>227</v>
      </c>
      <c r="J335" s="8" t="s">
        <v>211</v>
      </c>
    </row>
    <row r="336" spans="1:10" ht="15" customHeight="1" x14ac:dyDescent="0.3">
      <c r="A336" s="5" t="s">
        <v>17</v>
      </c>
      <c r="B336" s="6" t="s">
        <v>10</v>
      </c>
      <c r="C336" s="7">
        <v>4211</v>
      </c>
      <c r="D336" s="9">
        <v>22661</v>
      </c>
      <c r="E336" s="5">
        <v>50000</v>
      </c>
      <c r="F336" s="5"/>
      <c r="G336" s="5">
        <f t="shared" si="18"/>
        <v>308706.32918999996</v>
      </c>
      <c r="H336" s="5">
        <f t="shared" si="18"/>
        <v>448.33601000000004</v>
      </c>
      <c r="I336" s="5" t="s">
        <v>227</v>
      </c>
      <c r="J336" s="8"/>
    </row>
    <row r="337" spans="1:10" ht="15" customHeight="1" x14ac:dyDescent="0.3">
      <c r="A337" s="5" t="s">
        <v>17</v>
      </c>
      <c r="B337" s="6" t="s">
        <v>10</v>
      </c>
      <c r="C337" s="7">
        <v>3819</v>
      </c>
      <c r="D337" s="9">
        <v>26207</v>
      </c>
      <c r="E337" s="5">
        <v>274.08</v>
      </c>
      <c r="F337" s="5"/>
      <c r="G337" s="5">
        <f t="shared" si="18"/>
        <v>308980.40918999998</v>
      </c>
      <c r="H337" s="5">
        <f t="shared" si="18"/>
        <v>448.33601000000004</v>
      </c>
      <c r="I337" s="5" t="s">
        <v>227</v>
      </c>
      <c r="J337" s="8" t="s">
        <v>247</v>
      </c>
    </row>
    <row r="338" spans="1:10" ht="15" customHeight="1" x14ac:dyDescent="0.3">
      <c r="A338" s="5" t="s">
        <v>28</v>
      </c>
      <c r="B338" s="6" t="s">
        <v>10</v>
      </c>
      <c r="C338" s="7">
        <v>400</v>
      </c>
      <c r="D338" s="9">
        <v>26268</v>
      </c>
      <c r="E338" s="5"/>
      <c r="F338" s="5">
        <v>2</v>
      </c>
      <c r="G338" s="5">
        <f t="shared" si="18"/>
        <v>308980.40918999998</v>
      </c>
      <c r="H338" s="5">
        <f t="shared" si="18"/>
        <v>450.33601000000004</v>
      </c>
      <c r="I338" s="5" t="s">
        <v>227</v>
      </c>
      <c r="J338" s="8"/>
    </row>
    <row r="339" spans="1:10" ht="15" customHeight="1" x14ac:dyDescent="0.3">
      <c r="A339" s="5" t="s">
        <v>17</v>
      </c>
      <c r="B339" s="6" t="s">
        <v>10</v>
      </c>
      <c r="C339" s="7">
        <v>2318</v>
      </c>
      <c r="D339" s="9">
        <v>30490</v>
      </c>
      <c r="E339" s="5"/>
      <c r="F339" s="5">
        <v>250</v>
      </c>
      <c r="G339" s="5">
        <f t="shared" si="18"/>
        <v>308980.40918999998</v>
      </c>
      <c r="H339" s="5">
        <f t="shared" si="18"/>
        <v>700.33600999999999</v>
      </c>
      <c r="I339" s="5" t="s">
        <v>227</v>
      </c>
      <c r="J339" s="8"/>
    </row>
  </sheetData>
  <mergeCells count="1">
    <mergeCell ref="B1:C1"/>
  </mergeCells>
  <pageMargins left="0.5" right="0.5" top="0.75" bottom="0.5" header="0.3" footer="0.3"/>
  <pageSetup orientation="landscape" r:id="rId1"/>
  <headerFooter>
    <oddHeader>&amp;CVirgin River Priority Schedule (DRAFT - July 15, 2014)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State of Utah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Jared Manning</dc:creator>
  <cp:lastModifiedBy>Jared Manning</cp:lastModifiedBy>
  <cp:lastPrinted>2014-08-01T21:47:23Z</cp:lastPrinted>
  <dcterms:created xsi:type="dcterms:W3CDTF">2014-08-01T21:30:27Z</dcterms:created>
  <dcterms:modified xsi:type="dcterms:W3CDTF">2014-08-01T21:47:28Z</dcterms:modified>
</cp:coreProperties>
</file>